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univerzamb-my.sharepoint.com/personal/peter_bernad_um_si/Documents/0005 Spletna stran/Predmetniki/2025 26/"/>
    </mc:Choice>
  </mc:AlternateContent>
  <xr:revisionPtr revIDLastSave="0" documentId="8_{8BC4F3B9-A92E-4BAA-9F40-6407DBAA0EAD}" xr6:coauthVersionLast="47" xr6:coauthVersionMax="47" xr10:uidLastSave="{00000000-0000-0000-0000-000000000000}"/>
  <bookViews>
    <workbookView xWindow="-120" yWindow="-120" windowWidth="38640" windowHeight="21120" xr2:uid="{A08E36DB-EB20-45D1-B1E1-C25013125659}"/>
  </bookViews>
  <sheets>
    <sheet name="B40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10" i="1"/>
  <c r="G11" i="1"/>
  <c r="H11" i="1"/>
  <c r="H12" i="1" s="1"/>
  <c r="I11" i="1"/>
  <c r="K11" i="1"/>
  <c r="F12" i="1" s="1"/>
  <c r="D12" i="1"/>
  <c r="E12" i="1"/>
  <c r="I12" i="1"/>
  <c r="J18" i="1"/>
  <c r="K18" i="1"/>
  <c r="D19" i="1"/>
  <c r="E19" i="1"/>
  <c r="F19" i="1"/>
  <c r="G19" i="1"/>
  <c r="H19" i="1"/>
  <c r="I19" i="1"/>
  <c r="J19" i="1"/>
  <c r="J20" i="1" s="1"/>
  <c r="K19" i="1"/>
  <c r="D20" i="1" s="1"/>
  <c r="J22" i="1"/>
  <c r="K22" i="1"/>
  <c r="J23" i="1"/>
  <c r="K23" i="1"/>
  <c r="J24" i="1"/>
  <c r="K24" i="1"/>
  <c r="J25" i="1"/>
  <c r="K25" i="1"/>
  <c r="J26" i="1"/>
  <c r="K26" i="1"/>
  <c r="J28" i="1"/>
  <c r="K28" i="1"/>
  <c r="J29" i="1"/>
  <c r="K29" i="1"/>
  <c r="J30" i="1"/>
  <c r="K30" i="1"/>
  <c r="J31" i="1"/>
  <c r="K31" i="1"/>
  <c r="K38" i="1"/>
  <c r="D39" i="1"/>
  <c r="K39" i="1" s="1"/>
  <c r="E39" i="1"/>
  <c r="F39" i="1"/>
  <c r="G39" i="1"/>
  <c r="H39" i="1"/>
  <c r="I39" i="1"/>
  <c r="J39" i="1"/>
  <c r="K46" i="1"/>
  <c r="D47" i="1"/>
  <c r="E47" i="1"/>
  <c r="F47" i="1"/>
  <c r="K47" i="1" s="1"/>
  <c r="G47" i="1"/>
  <c r="H47" i="1"/>
  <c r="I47" i="1"/>
  <c r="J47" i="1"/>
  <c r="K56" i="1"/>
  <c r="D57" i="1"/>
  <c r="E57" i="1"/>
  <c r="K57" i="1" s="1"/>
  <c r="F57" i="1"/>
  <c r="G57" i="1"/>
  <c r="H57" i="1"/>
  <c r="I57" i="1"/>
  <c r="J57" i="1"/>
  <c r="K64" i="1"/>
  <c r="D65" i="1"/>
  <c r="K65" i="1" s="1"/>
  <c r="E65" i="1"/>
  <c r="F65" i="1"/>
  <c r="G65" i="1"/>
  <c r="H65" i="1"/>
  <c r="I65" i="1"/>
  <c r="J65" i="1"/>
  <c r="K72" i="1"/>
  <c r="D73" i="1"/>
  <c r="K73" i="1" s="1"/>
  <c r="E73" i="1"/>
  <c r="F73" i="1"/>
  <c r="G73" i="1"/>
  <c r="H73" i="1"/>
  <c r="I73" i="1"/>
  <c r="J73" i="1"/>
  <c r="K80" i="1"/>
  <c r="D81" i="1"/>
  <c r="E81" i="1"/>
  <c r="F81" i="1"/>
  <c r="G81" i="1"/>
  <c r="G82" i="1" s="1"/>
  <c r="H81" i="1"/>
  <c r="I81" i="1"/>
  <c r="J81" i="1"/>
  <c r="K81" i="1"/>
  <c r="D82" i="1" s="1"/>
  <c r="G58" i="1" l="1"/>
  <c r="J58" i="1"/>
  <c r="H58" i="1"/>
  <c r="I58" i="1"/>
  <c r="E58" i="1"/>
  <c r="D58" i="1"/>
  <c r="E74" i="1"/>
  <c r="G74" i="1"/>
  <c r="F74" i="1"/>
  <c r="H74" i="1"/>
  <c r="I74" i="1"/>
  <c r="D74" i="1"/>
  <c r="J74" i="1"/>
  <c r="F66" i="1"/>
  <c r="E66" i="1"/>
  <c r="G66" i="1"/>
  <c r="I66" i="1"/>
  <c r="J66" i="1"/>
  <c r="D66" i="1"/>
  <c r="I40" i="1"/>
  <c r="J40" i="1"/>
  <c r="E40" i="1"/>
  <c r="F40" i="1"/>
  <c r="K12" i="1"/>
  <c r="H66" i="1"/>
  <c r="H40" i="1"/>
  <c r="G40" i="1"/>
  <c r="F58" i="1"/>
  <c r="H48" i="1"/>
  <c r="I48" i="1"/>
  <c r="J48" i="1"/>
  <c r="G48" i="1"/>
  <c r="D48" i="1"/>
  <c r="E48" i="1"/>
  <c r="I82" i="1"/>
  <c r="I20" i="1"/>
  <c r="F48" i="1"/>
  <c r="H82" i="1"/>
  <c r="H20" i="1"/>
  <c r="J12" i="1"/>
  <c r="D40" i="1"/>
  <c r="F82" i="1"/>
  <c r="F20" i="1"/>
  <c r="J82" i="1"/>
  <c r="E82" i="1"/>
  <c r="K82" i="1" s="1"/>
  <c r="E20" i="1"/>
  <c r="K20" i="1" s="1"/>
  <c r="G12" i="1"/>
  <c r="G20" i="1"/>
  <c r="K58" i="1" l="1"/>
  <c r="K74" i="1"/>
  <c r="K40" i="1"/>
  <c r="K48" i="1"/>
  <c r="K66" i="1"/>
</calcChain>
</file>

<file path=xl/sharedStrings.xml><?xml version="1.0" encoding="utf-8"?>
<sst xmlns="http://schemas.openxmlformats.org/spreadsheetml/2006/main" count="280" uniqueCount="66">
  <si>
    <t>()…. obseg organiziranih oblik študija</t>
  </si>
  <si>
    <t>DELEŽ - obvezni predmeti</t>
  </si>
  <si>
    <t>SKUPAJ - obvezni predmeti</t>
  </si>
  <si>
    <t>30 (3)</t>
  </si>
  <si>
    <t xml:space="preserve">/ </t>
  </si>
  <si>
    <t>Izbran mentor</t>
  </si>
  <si>
    <t>Doktorska disertacija</t>
  </si>
  <si>
    <t>TE</t>
  </si>
  <si>
    <t>LV</t>
  </si>
  <si>
    <t>SV</t>
  </si>
  <si>
    <t>Vaje</t>
  </si>
  <si>
    <t xml:space="preserve">Sem. </t>
  </si>
  <si>
    <t xml:space="preserve">Pred. </t>
  </si>
  <si>
    <t>ECTS</t>
  </si>
  <si>
    <t>Ure SKUPAJ</t>
  </si>
  <si>
    <t xml:space="preserve">Sam. delo štud. </t>
  </si>
  <si>
    <t>Kontaktne ure</t>
  </si>
  <si>
    <t>Nosilec</t>
  </si>
  <si>
    <t>Učna enota</t>
  </si>
  <si>
    <t xml:space="preserve">Šifra </t>
  </si>
  <si>
    <t xml:space="preserve">4. letnik, 8. semester </t>
  </si>
  <si>
    <t xml:space="preserve">Individualno raziskovalno delo V - doktorska disertacija </t>
  </si>
  <si>
    <t xml:space="preserve">4. letnik, 7. Semester </t>
  </si>
  <si>
    <t xml:space="preserve">Individualno raziskovalno delo IV - doktorska disertacija </t>
  </si>
  <si>
    <t xml:space="preserve">3. letnik, 6. Semester </t>
  </si>
  <si>
    <t xml:space="preserve">Individualno raziskovalno delo III - doktorska disertacija </t>
  </si>
  <si>
    <t xml:space="preserve">3. letnik, 5. Semester </t>
  </si>
  <si>
    <t>Predmetnik: AGRARNA EKONOMIKA, 3. stopnja</t>
  </si>
  <si>
    <t>2025/2026</t>
  </si>
  <si>
    <t xml:space="preserve">Individualno raziskovalno delo II - doktorska disertacija </t>
  </si>
  <si>
    <t xml:space="preserve">2. letnik 4. semester </t>
  </si>
  <si>
    <t xml:space="preserve">Individualno raziskovalno delo I - doktorska disertacija </t>
  </si>
  <si>
    <t xml:space="preserve">2. letnik 3. semester </t>
  </si>
  <si>
    <t>SKUPAJ Σ (obvezni + izbirni predmeti)</t>
  </si>
  <si>
    <t>/</t>
  </si>
  <si>
    <t>Borlinič Gačnik</t>
  </si>
  <si>
    <t>Trajnostni, zeleni in družbeno odgovorni razvoj podeželja</t>
  </si>
  <si>
    <t>Auer Antončič</t>
  </si>
  <si>
    <t>Raziskave v kmetijskem podjetništvu</t>
  </si>
  <si>
    <t>Rakun</t>
  </si>
  <si>
    <t xml:space="preserve">Računalniški sistemi v preciznem kmetijstvu </t>
  </si>
  <si>
    <t>Prišenk</t>
  </si>
  <si>
    <t>Aplikacijske raziskave s področja razvoja podeželja</t>
  </si>
  <si>
    <t>Pavić</t>
  </si>
  <si>
    <t xml:space="preserve">Medsektorsko povezovanje kmetijstva in turizma </t>
  </si>
  <si>
    <t>Turk</t>
  </si>
  <si>
    <t>Izbrana poglavja v kmetijski politiki</t>
  </si>
  <si>
    <t>Pažek</t>
  </si>
  <si>
    <t>Izbrane vsebine iz managementa v kmetijstvu</t>
  </si>
  <si>
    <t>Pavlovič</t>
  </si>
  <si>
    <t>Marketing in konkurenčnost v agroživilstvu</t>
  </si>
  <si>
    <t>Škraba</t>
  </si>
  <si>
    <t>Modeliranje in simulacija sistemov  ter razvoj strategij</t>
  </si>
  <si>
    <t>Erjavec</t>
  </si>
  <si>
    <t>Politična ekonomija kmetijstva</t>
  </si>
  <si>
    <t xml:space="preserve">Seštevek ECTS točk izbirnih predmetov mora biti najmanj: </t>
  </si>
  <si>
    <t xml:space="preserve"> + IZBIRNI PREDMETI</t>
  </si>
  <si>
    <t>6(3)</t>
  </si>
  <si>
    <t>Individualno raziskovalno delo - seminar metodologija</t>
  </si>
  <si>
    <t xml:space="preserve">1. letnik, 2. semester </t>
  </si>
  <si>
    <t>18 (3)</t>
  </si>
  <si>
    <t>Individualno raziskovalno delo - seminar literatura</t>
  </si>
  <si>
    <t>Projektni management (prenosljive vsebine)</t>
  </si>
  <si>
    <t>Rozman</t>
  </si>
  <si>
    <t xml:space="preserve">Osnove raziskovalnega dela v agrarni ekonomiki </t>
  </si>
  <si>
    <t xml:space="preserve">1. letnik, 1. semester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</si>
</sst>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i/>
      <sz val="12"/>
      <name val="Calibri"/>
      <family val="2"/>
      <charset val="238"/>
    </font>
    <font>
      <i/>
      <sz val="12"/>
      <color theme="0" tint="-0.499984740745262"/>
      <name val="Calibri"/>
      <family val="2"/>
      <charset val="238"/>
    </font>
    <font>
      <b/>
      <i/>
      <sz val="12"/>
      <name val="Calibri"/>
      <family val="2"/>
      <charset val="238"/>
    </font>
    <font>
      <b/>
      <i/>
      <sz val="12"/>
      <color theme="0" tint="-0.499984740745262"/>
      <name val="Calibri"/>
      <family val="2"/>
      <charset val="238"/>
    </font>
    <font>
      <sz val="12"/>
      <color theme="0" tint="-0.499984740745262"/>
      <name val="Calibri"/>
      <family val="2"/>
      <charset val="238"/>
    </font>
    <font>
      <b/>
      <sz val="12"/>
      <name val="Calibri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color theme="4" tint="-0.249977111117893"/>
      <name val="Calibri"/>
      <family val="2"/>
      <charset val="238"/>
    </font>
    <font>
      <b/>
      <sz val="12"/>
      <color theme="4" tint="-0.249977111117893"/>
      <name val="Calibri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FFFCC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rgb="FF00FF0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2" fillId="0" borderId="1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center" wrapText="1"/>
    </xf>
    <xf numFmtId="164" fontId="3" fillId="0" borderId="3" xfId="1" applyNumberFormat="1" applyFont="1" applyFill="1" applyBorder="1" applyAlignment="1">
      <alignment horizontal="center" wrapText="1"/>
    </xf>
    <xf numFmtId="164" fontId="4" fillId="0" borderId="3" xfId="1" applyNumberFormat="1" applyFont="1" applyFill="1" applyBorder="1" applyAlignment="1">
      <alignment horizontal="center" wrapText="1"/>
    </xf>
    <xf numFmtId="0" fontId="5" fillId="0" borderId="4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2" fillId="2" borderId="3" xfId="0" applyFont="1" applyFill="1" applyBorder="1" applyAlignment="1">
      <alignment horizontal="left" wrapText="1"/>
    </xf>
    <xf numFmtId="0" fontId="8" fillId="2" borderId="3" xfId="0" applyFont="1" applyFill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8" fillId="3" borderId="3" xfId="0" applyFont="1" applyFill="1" applyBorder="1" applyAlignment="1">
      <alignment horizontal="center" wrapText="1"/>
    </xf>
    <xf numFmtId="0" fontId="7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center" wrapText="1"/>
    </xf>
    <xf numFmtId="0" fontId="8" fillId="3" borderId="3" xfId="0" applyFont="1" applyFill="1" applyBorder="1" applyAlignment="1">
      <alignment horizontal="left" wrapText="1"/>
    </xf>
    <xf numFmtId="0" fontId="8" fillId="3" borderId="7" xfId="0" applyFont="1" applyFill="1" applyBorder="1" applyAlignment="1">
      <alignment horizontal="left" wrapText="1"/>
    </xf>
    <xf numFmtId="0" fontId="8" fillId="3" borderId="8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8" fillId="4" borderId="5" xfId="0" applyFont="1" applyFill="1" applyBorder="1" applyAlignment="1">
      <alignment horizontal="left" wrapText="1"/>
    </xf>
    <xf numFmtId="0" fontId="8" fillId="4" borderId="6" xfId="0" applyFont="1" applyFill="1" applyBorder="1" applyAlignment="1">
      <alignment horizontal="left" wrapText="1"/>
    </xf>
    <xf numFmtId="0" fontId="2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0" fontId="2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  <xf numFmtId="0" fontId="8" fillId="5" borderId="4" xfId="0" applyFont="1" applyFill="1" applyBorder="1" applyAlignment="1">
      <alignment horizontal="left" wrapText="1"/>
    </xf>
    <xf numFmtId="0" fontId="8" fillId="5" borderId="5" xfId="0" applyFont="1" applyFill="1" applyBorder="1" applyAlignment="1">
      <alignment horizontal="left" wrapText="1"/>
    </xf>
    <xf numFmtId="0" fontId="8" fillId="5" borderId="6" xfId="0" applyFont="1" applyFill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8" fillId="3" borderId="7" xfId="0" applyFont="1" applyFill="1" applyBorder="1" applyAlignment="1">
      <alignment horizontal="center" wrapText="1"/>
    </xf>
    <xf numFmtId="0" fontId="8" fillId="3" borderId="8" xfId="0" applyFont="1" applyFill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9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2" xfId="0" applyFont="1" applyBorder="1" applyAlignment="1">
      <alignment horizontal="left" wrapText="1"/>
    </xf>
    <xf numFmtId="0" fontId="9" fillId="6" borderId="0" xfId="0" applyFont="1" applyFill="1"/>
    <xf numFmtId="0" fontId="10" fillId="2" borderId="3" xfId="0" applyFont="1" applyFill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0" xfId="0" applyFont="1" applyBorder="1" applyAlignment="1">
      <alignment horizontal="left" wrapText="1"/>
    </xf>
    <xf numFmtId="0" fontId="11" fillId="0" borderId="10" xfId="0" applyFont="1" applyBorder="1" applyAlignment="1">
      <alignment horizontal="left" wrapText="1"/>
    </xf>
    <xf numFmtId="0" fontId="10" fillId="0" borderId="8" xfId="0" applyFont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left" wrapText="1"/>
    </xf>
    <xf numFmtId="0" fontId="11" fillId="2" borderId="8" xfId="0" applyFont="1" applyFill="1" applyBorder="1" applyAlignment="1">
      <alignment horizontal="left" wrapText="1"/>
    </xf>
    <xf numFmtId="0" fontId="10" fillId="2" borderId="11" xfId="0" applyFont="1" applyFill="1" applyBorder="1" applyAlignment="1">
      <alignment horizontal="left" wrapText="1"/>
    </xf>
    <xf numFmtId="0" fontId="10" fillId="0" borderId="3" xfId="0" applyFont="1" applyBorder="1" applyAlignment="1">
      <alignment horizontal="center" wrapText="1"/>
    </xf>
    <xf numFmtId="0" fontId="10" fillId="0" borderId="8" xfId="0" applyFont="1" applyBorder="1" applyAlignment="1">
      <alignment horizontal="left" wrapText="1"/>
    </xf>
    <xf numFmtId="0" fontId="11" fillId="0" borderId="8" xfId="0" applyFont="1" applyBorder="1" applyAlignment="1">
      <alignment horizontal="left" wrapText="1"/>
    </xf>
    <xf numFmtId="0" fontId="10" fillId="0" borderId="11" xfId="0" applyFont="1" applyBorder="1" applyAlignment="1">
      <alignment horizontal="left" wrapText="1"/>
    </xf>
    <xf numFmtId="0" fontId="10" fillId="0" borderId="3" xfId="0" applyFont="1" applyBorder="1" applyAlignment="1">
      <alignment horizontal="left" wrapText="1"/>
    </xf>
    <xf numFmtId="0" fontId="11" fillId="0" borderId="3" xfId="0" applyFont="1" applyBorder="1" applyAlignment="1">
      <alignment horizontal="left" wrapText="1"/>
    </xf>
    <xf numFmtId="0" fontId="10" fillId="0" borderId="6" xfId="0" applyFont="1" applyBorder="1" applyAlignment="1">
      <alignment horizontal="left" wrapText="1"/>
    </xf>
    <xf numFmtId="0" fontId="10" fillId="2" borderId="3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8" fillId="0" borderId="3" xfId="0" applyFont="1" applyBorder="1" applyAlignment="1">
      <alignment horizontal="center" wrapText="1"/>
    </xf>
    <xf numFmtId="0" fontId="3" fillId="7" borderId="4" xfId="0" applyFont="1" applyFill="1" applyBorder="1" applyAlignment="1">
      <alignment horizontal="left" wrapText="1"/>
    </xf>
    <xf numFmtId="0" fontId="3" fillId="7" borderId="5" xfId="0" applyFont="1" applyFill="1" applyBorder="1" applyAlignment="1">
      <alignment horizontal="left" wrapText="1"/>
    </xf>
    <xf numFmtId="0" fontId="8" fillId="7" borderId="5" xfId="0" applyFont="1" applyFill="1" applyBorder="1" applyAlignment="1">
      <alignment horizontal="left" wrapText="1"/>
    </xf>
    <xf numFmtId="0" fontId="8" fillId="7" borderId="6" xfId="0" applyFont="1" applyFill="1" applyBorder="1" applyAlignment="1">
      <alignment horizontal="left" wrapText="1"/>
    </xf>
    <xf numFmtId="0" fontId="2" fillId="0" borderId="3" xfId="0" applyFont="1" applyBorder="1" applyAlignment="1">
      <alignment horizontal="center" wrapText="1"/>
    </xf>
    <xf numFmtId="0" fontId="8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wrapText="1"/>
    </xf>
  </cellXfs>
  <cellStyles count="2">
    <cellStyle name="Navadno" xfId="0" builtinId="0"/>
    <cellStyle name="Odstotek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B8BBC-9104-4366-942F-0F4C9DB614AA}">
  <sheetPr codeName="List16">
    <pageSetUpPr fitToPage="1"/>
  </sheetPr>
  <dimension ref="A2:L83"/>
  <sheetViews>
    <sheetView tabSelected="1" zoomScale="80" zoomScaleNormal="80" workbookViewId="0">
      <selection activeCell="A2" sqref="A2:L83"/>
    </sheetView>
  </sheetViews>
  <sheetFormatPr defaultRowHeight="15" x14ac:dyDescent="0.25"/>
  <cols>
    <col min="2" max="2" width="34.140625" customWidth="1"/>
    <col min="3" max="3" width="13.5703125" customWidth="1"/>
  </cols>
  <sheetData>
    <row r="2" spans="1:12" ht="15.75" x14ac:dyDescent="0.25">
      <c r="A2" s="32" t="s">
        <v>28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15.75" x14ac:dyDescent="0.25">
      <c r="A3" s="31" t="s">
        <v>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29"/>
    </row>
    <row r="4" spans="1:12" ht="15.75" x14ac:dyDescent="0.25">
      <c r="A4" s="65"/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</row>
    <row r="5" spans="1:12" ht="15.75" x14ac:dyDescent="0.25">
      <c r="A5" s="24" t="s">
        <v>65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2"/>
    </row>
    <row r="6" spans="1:12" ht="15.75" x14ac:dyDescent="0.25">
      <c r="A6" s="21" t="s">
        <v>19</v>
      </c>
      <c r="B6" s="19" t="s">
        <v>18</v>
      </c>
      <c r="C6" s="19" t="s">
        <v>17</v>
      </c>
      <c r="D6" s="16" t="s">
        <v>16</v>
      </c>
      <c r="E6" s="16"/>
      <c r="F6" s="16"/>
      <c r="G6" s="16"/>
      <c r="H6" s="16"/>
      <c r="I6" s="16"/>
      <c r="J6" s="16" t="s">
        <v>15</v>
      </c>
      <c r="K6" s="16" t="s">
        <v>14</v>
      </c>
      <c r="L6" s="16" t="s">
        <v>13</v>
      </c>
    </row>
    <row r="7" spans="1:12" ht="15.75" x14ac:dyDescent="0.25">
      <c r="A7" s="20"/>
      <c r="B7" s="19"/>
      <c r="C7" s="19"/>
      <c r="D7" s="18" t="s">
        <v>12</v>
      </c>
      <c r="E7" s="18" t="s">
        <v>11</v>
      </c>
      <c r="F7" s="18" t="s">
        <v>10</v>
      </c>
      <c r="G7" s="17" t="s">
        <v>9</v>
      </c>
      <c r="H7" s="17" t="s">
        <v>8</v>
      </c>
      <c r="I7" s="17" t="s">
        <v>7</v>
      </c>
      <c r="J7" s="16"/>
      <c r="K7" s="16"/>
      <c r="L7" s="16"/>
    </row>
    <row r="8" spans="1:12" ht="27.75" customHeight="1" x14ac:dyDescent="0.25">
      <c r="A8" s="13">
        <v>8165</v>
      </c>
      <c r="B8" s="14" t="s">
        <v>64</v>
      </c>
      <c r="C8" s="13" t="s">
        <v>63</v>
      </c>
      <c r="D8" s="11">
        <v>10</v>
      </c>
      <c r="E8" s="11">
        <v>5</v>
      </c>
      <c r="F8" s="11" t="s">
        <v>34</v>
      </c>
      <c r="G8" s="12" t="s">
        <v>4</v>
      </c>
      <c r="H8" s="12" t="s">
        <v>4</v>
      </c>
      <c r="I8" s="12" t="s">
        <v>4</v>
      </c>
      <c r="J8" s="11">
        <v>135</v>
      </c>
      <c r="K8" s="11">
        <f>SUM(D8,E8,F8,J8)</f>
        <v>150</v>
      </c>
      <c r="L8" s="11">
        <v>6</v>
      </c>
    </row>
    <row r="9" spans="1:12" ht="30" customHeight="1" x14ac:dyDescent="0.25">
      <c r="A9" s="13">
        <v>8166</v>
      </c>
      <c r="B9" s="64" t="s">
        <v>62</v>
      </c>
      <c r="C9" s="13" t="s">
        <v>47</v>
      </c>
      <c r="D9" s="11">
        <v>10</v>
      </c>
      <c r="E9" s="11">
        <v>5</v>
      </c>
      <c r="F9" s="11" t="s">
        <v>34</v>
      </c>
      <c r="G9" s="12" t="s">
        <v>4</v>
      </c>
      <c r="H9" s="12" t="s">
        <v>4</v>
      </c>
      <c r="I9" s="12" t="s">
        <v>4</v>
      </c>
      <c r="J9" s="11">
        <v>135</v>
      </c>
      <c r="K9" s="11">
        <v>150</v>
      </c>
      <c r="L9" s="11">
        <v>6</v>
      </c>
    </row>
    <row r="10" spans="1:12" ht="30.75" customHeight="1" x14ac:dyDescent="0.25">
      <c r="A10" s="13">
        <v>8167</v>
      </c>
      <c r="B10" s="14" t="s">
        <v>61</v>
      </c>
      <c r="C10" s="13" t="s">
        <v>5</v>
      </c>
      <c r="D10" s="11" t="s">
        <v>34</v>
      </c>
      <c r="E10" s="11">
        <v>5</v>
      </c>
      <c r="F10" s="11" t="s">
        <v>34</v>
      </c>
      <c r="G10" s="12" t="s">
        <v>4</v>
      </c>
      <c r="H10" s="12" t="s">
        <v>4</v>
      </c>
      <c r="I10" s="12" t="s">
        <v>4</v>
      </c>
      <c r="J10" s="11">
        <v>445</v>
      </c>
      <c r="K10" s="11">
        <f>SUM(D10,E10,F10,J10)</f>
        <v>450</v>
      </c>
      <c r="L10" s="11" t="s">
        <v>60</v>
      </c>
    </row>
    <row r="11" spans="1:12" ht="15.75" x14ac:dyDescent="0.25">
      <c r="A11" s="8" t="s">
        <v>2</v>
      </c>
      <c r="B11" s="7"/>
      <c r="C11" s="6"/>
      <c r="D11" s="9">
        <v>20</v>
      </c>
      <c r="E11" s="9">
        <v>15</v>
      </c>
      <c r="F11" s="9">
        <v>0</v>
      </c>
      <c r="G11" s="10">
        <f>SUM(G8:G10)</f>
        <v>0</v>
      </c>
      <c r="H11" s="10">
        <f>SUM(H8:H10)</f>
        <v>0</v>
      </c>
      <c r="I11" s="10">
        <f>SUM(I8:I10)</f>
        <v>0</v>
      </c>
      <c r="J11" s="9">
        <v>715</v>
      </c>
      <c r="K11" s="9">
        <f>SUM(D11,E11,F11,J11)</f>
        <v>750</v>
      </c>
      <c r="L11" s="9">
        <v>30</v>
      </c>
    </row>
    <row r="12" spans="1:12" ht="15.75" x14ac:dyDescent="0.25">
      <c r="A12" s="8" t="s">
        <v>1</v>
      </c>
      <c r="B12" s="7"/>
      <c r="C12" s="6"/>
      <c r="D12" s="4">
        <f>D11/K11</f>
        <v>2.6666666666666668E-2</v>
      </c>
      <c r="E12" s="4">
        <f>E11/K11</f>
        <v>0.02</v>
      </c>
      <c r="F12" s="4">
        <f>F11/K11</f>
        <v>0</v>
      </c>
      <c r="G12" s="5">
        <f>G11/K11</f>
        <v>0</v>
      </c>
      <c r="H12" s="5">
        <f>H11/K11</f>
        <v>0</v>
      </c>
      <c r="I12" s="5">
        <f>I11/K11</f>
        <v>0</v>
      </c>
      <c r="J12" s="4">
        <f>J11/K11</f>
        <v>0.95333333333333337</v>
      </c>
      <c r="K12" s="4">
        <f>SUM(D12,E12,F12,J12)</f>
        <v>1</v>
      </c>
      <c r="L12" s="3"/>
    </row>
    <row r="13" spans="1:12" ht="15.75" x14ac:dyDescent="0.25">
      <c r="A13" s="2" t="s">
        <v>0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</row>
    <row r="14" spans="1:12" ht="15.75" x14ac:dyDescent="0.25">
      <c r="A14" s="27"/>
      <c r="B14" s="27"/>
      <c r="C14" s="27"/>
      <c r="D14" s="27"/>
      <c r="E14" s="27"/>
      <c r="F14" s="27"/>
      <c r="G14" s="28"/>
      <c r="H14" s="28"/>
      <c r="I14" s="28"/>
      <c r="J14" s="27"/>
      <c r="K14" s="27"/>
      <c r="L14" s="27"/>
    </row>
    <row r="15" spans="1:12" ht="15.75" x14ac:dyDescent="0.25">
      <c r="A15" s="24" t="s">
        <v>59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2"/>
    </row>
    <row r="16" spans="1:12" ht="15.75" x14ac:dyDescent="0.25">
      <c r="A16" s="21" t="s">
        <v>19</v>
      </c>
      <c r="B16" s="19" t="s">
        <v>18</v>
      </c>
      <c r="C16" s="19" t="s">
        <v>17</v>
      </c>
      <c r="D16" s="16" t="s">
        <v>16</v>
      </c>
      <c r="E16" s="16"/>
      <c r="F16" s="16"/>
      <c r="G16" s="16"/>
      <c r="H16" s="16"/>
      <c r="I16" s="16"/>
      <c r="J16" s="16" t="s">
        <v>15</v>
      </c>
      <c r="K16" s="16" t="s">
        <v>14</v>
      </c>
      <c r="L16" s="16" t="s">
        <v>13</v>
      </c>
    </row>
    <row r="17" spans="1:12" ht="15.75" x14ac:dyDescent="0.25">
      <c r="A17" s="20"/>
      <c r="B17" s="19"/>
      <c r="C17" s="19"/>
      <c r="D17" s="18" t="s">
        <v>12</v>
      </c>
      <c r="E17" s="18" t="s">
        <v>11</v>
      </c>
      <c r="F17" s="18" t="s">
        <v>10</v>
      </c>
      <c r="G17" s="17" t="s">
        <v>9</v>
      </c>
      <c r="H17" s="17" t="s">
        <v>8</v>
      </c>
      <c r="I17" s="17" t="s">
        <v>7</v>
      </c>
      <c r="J17" s="16"/>
      <c r="K17" s="16"/>
      <c r="L17" s="16"/>
    </row>
    <row r="18" spans="1:12" ht="30.75" customHeight="1" x14ac:dyDescent="0.25">
      <c r="A18" s="13">
        <v>8168</v>
      </c>
      <c r="B18" s="14" t="s">
        <v>58</v>
      </c>
      <c r="C18" s="13" t="s">
        <v>5</v>
      </c>
      <c r="D18" s="11" t="s">
        <v>4</v>
      </c>
      <c r="E18" s="11">
        <v>5</v>
      </c>
      <c r="F18" s="11" t="s">
        <v>34</v>
      </c>
      <c r="G18" s="12" t="s">
        <v>4</v>
      </c>
      <c r="H18" s="12" t="s">
        <v>4</v>
      </c>
      <c r="I18" s="12" t="s">
        <v>4</v>
      </c>
      <c r="J18" s="11">
        <f>6*25-E18</f>
        <v>145</v>
      </c>
      <c r="K18" s="11">
        <f>SUM(D18,E18,F18,J18)</f>
        <v>150</v>
      </c>
      <c r="L18" s="11" t="s">
        <v>57</v>
      </c>
    </row>
    <row r="19" spans="1:12" ht="15.75" x14ac:dyDescent="0.25">
      <c r="A19" s="8" t="s">
        <v>2</v>
      </c>
      <c r="B19" s="7"/>
      <c r="C19" s="6"/>
      <c r="D19" s="9">
        <f>SUM(D18:D18)</f>
        <v>0</v>
      </c>
      <c r="E19" s="9">
        <f>SUM(E18:E18)</f>
        <v>5</v>
      </c>
      <c r="F19" s="9">
        <f>SUM(F18:F18)</f>
        <v>0</v>
      </c>
      <c r="G19" s="10">
        <f>SUM(G18)</f>
        <v>0</v>
      </c>
      <c r="H19" s="10">
        <f>SUM(H18)</f>
        <v>0</v>
      </c>
      <c r="I19" s="10">
        <f>SUM(I18)</f>
        <v>0</v>
      </c>
      <c r="J19" s="9">
        <f>SUM(J18:J18)</f>
        <v>145</v>
      </c>
      <c r="K19" s="9">
        <f>SUM(D19,E19,F19,J19)</f>
        <v>150</v>
      </c>
      <c r="L19" s="63">
        <v>6</v>
      </c>
    </row>
    <row r="20" spans="1:12" ht="15.75" x14ac:dyDescent="0.25">
      <c r="A20" s="8" t="s">
        <v>1</v>
      </c>
      <c r="B20" s="7"/>
      <c r="C20" s="6"/>
      <c r="D20" s="4">
        <f>D19/K19</f>
        <v>0</v>
      </c>
      <c r="E20" s="4">
        <f>E19/K19</f>
        <v>3.3333333333333333E-2</v>
      </c>
      <c r="F20" s="4">
        <f>F19/K19</f>
        <v>0</v>
      </c>
      <c r="G20" s="5">
        <f>G19/K19</f>
        <v>0</v>
      </c>
      <c r="H20" s="5">
        <f>H19/K19</f>
        <v>0</v>
      </c>
      <c r="I20" s="5">
        <f>I19/K19</f>
        <v>0</v>
      </c>
      <c r="J20" s="4">
        <f>J19/K19</f>
        <v>0.96666666666666667</v>
      </c>
      <c r="K20" s="4">
        <f>SUM(D20,E20,F20,J20)</f>
        <v>1</v>
      </c>
      <c r="L20" s="63"/>
    </row>
    <row r="21" spans="1:12" ht="15.75" x14ac:dyDescent="0.25">
      <c r="A21" s="62" t="s">
        <v>56</v>
      </c>
      <c r="B21" s="61"/>
      <c r="C21" s="61"/>
      <c r="D21" s="60" t="s">
        <v>55</v>
      </c>
      <c r="E21" s="60"/>
      <c r="F21" s="60"/>
      <c r="G21" s="60"/>
      <c r="H21" s="60"/>
      <c r="I21" s="60"/>
      <c r="J21" s="60"/>
      <c r="K21" s="59"/>
      <c r="L21" s="58">
        <v>24</v>
      </c>
    </row>
    <row r="22" spans="1:12" ht="27" customHeight="1" x14ac:dyDescent="0.25">
      <c r="A22" s="56">
        <v>8169</v>
      </c>
      <c r="B22" s="57" t="s">
        <v>54</v>
      </c>
      <c r="C22" s="56" t="s">
        <v>53</v>
      </c>
      <c r="D22" s="40">
        <v>10</v>
      </c>
      <c r="E22" s="40">
        <v>5</v>
      </c>
      <c r="F22" s="40" t="s">
        <v>34</v>
      </c>
      <c r="G22" s="49" t="s">
        <v>4</v>
      </c>
      <c r="H22" s="49" t="s">
        <v>4</v>
      </c>
      <c r="I22" s="49" t="s">
        <v>4</v>
      </c>
      <c r="J22" s="40">
        <f>24*25-E22-D22</f>
        <v>585</v>
      </c>
      <c r="K22" s="40">
        <f>24*25</f>
        <v>600</v>
      </c>
      <c r="L22" s="40">
        <v>24</v>
      </c>
    </row>
    <row r="23" spans="1:12" ht="37.5" customHeight="1" x14ac:dyDescent="0.25">
      <c r="A23" s="55">
        <v>8171</v>
      </c>
      <c r="B23" s="54" t="s">
        <v>52</v>
      </c>
      <c r="C23" s="53" t="s">
        <v>51</v>
      </c>
      <c r="D23" s="49">
        <v>10</v>
      </c>
      <c r="E23" s="49">
        <v>5</v>
      </c>
      <c r="F23" s="49" t="s">
        <v>34</v>
      </c>
      <c r="G23" s="49" t="s">
        <v>4</v>
      </c>
      <c r="H23" s="49" t="s">
        <v>4</v>
      </c>
      <c r="I23" s="49" t="s">
        <v>4</v>
      </c>
      <c r="J23" s="49">
        <f>24*25-E23-D23</f>
        <v>585</v>
      </c>
      <c r="K23" s="49">
        <f>24*25</f>
        <v>600</v>
      </c>
      <c r="L23" s="49">
        <v>24</v>
      </c>
    </row>
    <row r="24" spans="1:12" ht="33" customHeight="1" x14ac:dyDescent="0.25">
      <c r="A24" s="53">
        <v>8172</v>
      </c>
      <c r="B24" s="54" t="s">
        <v>50</v>
      </c>
      <c r="C24" s="53" t="s">
        <v>49</v>
      </c>
      <c r="D24" s="49">
        <v>10</v>
      </c>
      <c r="E24" s="49">
        <v>5</v>
      </c>
      <c r="F24" s="49" t="s">
        <v>34</v>
      </c>
      <c r="G24" s="49" t="s">
        <v>4</v>
      </c>
      <c r="H24" s="49" t="s">
        <v>4</v>
      </c>
      <c r="I24" s="49" t="s">
        <v>4</v>
      </c>
      <c r="J24" s="49">
        <f>24*25-E24-D24</f>
        <v>585</v>
      </c>
      <c r="K24" s="49">
        <f>24*25</f>
        <v>600</v>
      </c>
      <c r="L24" s="49">
        <v>24</v>
      </c>
    </row>
    <row r="25" spans="1:12" ht="30.75" customHeight="1" x14ac:dyDescent="0.25">
      <c r="A25" s="55">
        <v>8173</v>
      </c>
      <c r="B25" s="54" t="s">
        <v>48</v>
      </c>
      <c r="C25" s="53" t="s">
        <v>47</v>
      </c>
      <c r="D25" s="49">
        <v>10</v>
      </c>
      <c r="E25" s="49">
        <v>5</v>
      </c>
      <c r="F25" s="49" t="s">
        <v>34</v>
      </c>
      <c r="G25" s="49" t="s">
        <v>4</v>
      </c>
      <c r="H25" s="49" t="s">
        <v>4</v>
      </c>
      <c r="I25" s="49" t="s">
        <v>4</v>
      </c>
      <c r="J25" s="49">
        <f>24*25-E25-D25</f>
        <v>585</v>
      </c>
      <c r="K25" s="49">
        <f>24*25</f>
        <v>600</v>
      </c>
      <c r="L25" s="49">
        <v>24</v>
      </c>
    </row>
    <row r="26" spans="1:12" ht="31.5" customHeight="1" x14ac:dyDescent="0.25">
      <c r="A26" s="55">
        <v>8174</v>
      </c>
      <c r="B26" s="54" t="s">
        <v>46</v>
      </c>
      <c r="C26" s="53" t="s">
        <v>45</v>
      </c>
      <c r="D26" s="49">
        <v>10</v>
      </c>
      <c r="E26" s="49">
        <v>5</v>
      </c>
      <c r="F26" s="49" t="s">
        <v>34</v>
      </c>
      <c r="G26" s="49" t="s">
        <v>4</v>
      </c>
      <c r="H26" s="49" t="s">
        <v>4</v>
      </c>
      <c r="I26" s="49" t="s">
        <v>4</v>
      </c>
      <c r="J26" s="49">
        <f>24*25-E26-D26</f>
        <v>585</v>
      </c>
      <c r="K26" s="49">
        <f>24*25</f>
        <v>600</v>
      </c>
      <c r="L26" s="49">
        <v>24</v>
      </c>
    </row>
    <row r="27" spans="1:12" ht="32.25" customHeight="1" x14ac:dyDescent="0.25">
      <c r="A27" s="52">
        <v>8221</v>
      </c>
      <c r="B27" s="51" t="s">
        <v>44</v>
      </c>
      <c r="C27" s="50" t="s">
        <v>43</v>
      </c>
      <c r="D27" s="44">
        <v>10</v>
      </c>
      <c r="E27" s="44">
        <v>5</v>
      </c>
      <c r="F27" s="44" t="s">
        <v>34</v>
      </c>
      <c r="G27" s="44" t="s">
        <v>34</v>
      </c>
      <c r="H27" s="44" t="s">
        <v>34</v>
      </c>
      <c r="I27" s="44" t="s">
        <v>34</v>
      </c>
      <c r="J27" s="49">
        <v>585</v>
      </c>
      <c r="K27" s="49">
        <v>600</v>
      </c>
      <c r="L27" s="49">
        <v>24</v>
      </c>
    </row>
    <row r="28" spans="1:12" ht="41.25" customHeight="1" x14ac:dyDescent="0.25">
      <c r="A28" s="48">
        <v>8175</v>
      </c>
      <c r="B28" s="47" t="s">
        <v>42</v>
      </c>
      <c r="C28" s="46" t="s">
        <v>41</v>
      </c>
      <c r="D28" s="45">
        <v>10</v>
      </c>
      <c r="E28" s="45">
        <v>5</v>
      </c>
      <c r="F28" s="45" t="s">
        <v>34</v>
      </c>
      <c r="G28" s="44" t="s">
        <v>4</v>
      </c>
      <c r="H28" s="44" t="s">
        <v>4</v>
      </c>
      <c r="I28" s="44" t="s">
        <v>4</v>
      </c>
      <c r="J28" s="40">
        <f>24*25-E28-D28</f>
        <v>585</v>
      </c>
      <c r="K28" s="40">
        <f>24*25</f>
        <v>600</v>
      </c>
      <c r="L28" s="40">
        <v>24</v>
      </c>
    </row>
    <row r="29" spans="1:12" ht="34.5" customHeight="1" x14ac:dyDescent="0.25">
      <c r="A29" s="42">
        <v>8218</v>
      </c>
      <c r="B29" s="43" t="s">
        <v>40</v>
      </c>
      <c r="C29" s="42" t="s">
        <v>39</v>
      </c>
      <c r="D29" s="41">
        <v>10</v>
      </c>
      <c r="E29" s="41">
        <v>5</v>
      </c>
      <c r="F29" s="41" t="s">
        <v>34</v>
      </c>
      <c r="G29" s="41" t="s">
        <v>34</v>
      </c>
      <c r="H29" s="41" t="s">
        <v>34</v>
      </c>
      <c r="I29" s="41" t="s">
        <v>34</v>
      </c>
      <c r="J29" s="40">
        <f>24*25-E29-D29</f>
        <v>585</v>
      </c>
      <c r="K29" s="40">
        <f>24*25</f>
        <v>600</v>
      </c>
      <c r="L29" s="40">
        <v>24</v>
      </c>
    </row>
    <row r="30" spans="1:12" ht="33.75" customHeight="1" x14ac:dyDescent="0.25">
      <c r="A30" s="42">
        <v>8225</v>
      </c>
      <c r="B30" s="43" t="s">
        <v>38</v>
      </c>
      <c r="C30" s="42" t="s">
        <v>37</v>
      </c>
      <c r="D30" s="41">
        <v>10</v>
      </c>
      <c r="E30" s="41">
        <v>5</v>
      </c>
      <c r="F30" s="41" t="s">
        <v>34</v>
      </c>
      <c r="G30" s="41" t="s">
        <v>4</v>
      </c>
      <c r="H30" s="41" t="s">
        <v>4</v>
      </c>
      <c r="I30" s="41" t="s">
        <v>4</v>
      </c>
      <c r="J30" s="40">
        <f>24*25-E30-D30</f>
        <v>585</v>
      </c>
      <c r="K30" s="40">
        <f>24*25</f>
        <v>600</v>
      </c>
      <c r="L30" s="40">
        <v>24</v>
      </c>
    </row>
    <row r="31" spans="1:12" ht="29.25" customHeight="1" x14ac:dyDescent="0.25">
      <c r="A31" s="42">
        <v>8226</v>
      </c>
      <c r="B31" s="43" t="s">
        <v>36</v>
      </c>
      <c r="C31" s="42" t="s">
        <v>35</v>
      </c>
      <c r="D31" s="41">
        <v>10</v>
      </c>
      <c r="E31" s="41">
        <v>5</v>
      </c>
      <c r="F31" s="41" t="s">
        <v>34</v>
      </c>
      <c r="G31" s="41" t="s">
        <v>4</v>
      </c>
      <c r="H31" s="41" t="s">
        <v>4</v>
      </c>
      <c r="I31" s="41" t="s">
        <v>4</v>
      </c>
      <c r="J31" s="40">
        <f>24*25-E31-D31</f>
        <v>585</v>
      </c>
      <c r="K31" s="40">
        <f>24*25</f>
        <v>600</v>
      </c>
      <c r="L31" s="40">
        <v>24</v>
      </c>
    </row>
    <row r="32" spans="1:12" ht="15.75" x14ac:dyDescent="0.25">
      <c r="A32" s="39"/>
      <c r="B32" s="39"/>
      <c r="C32" s="39"/>
      <c r="D32" s="39"/>
      <c r="E32" s="39"/>
      <c r="F32" s="39"/>
      <c r="G32" s="39"/>
      <c r="H32" s="39"/>
      <c r="I32" s="39"/>
      <c r="J32" s="39"/>
      <c r="K32" s="39"/>
      <c r="L32" s="39"/>
    </row>
    <row r="33" spans="1:12" ht="15.75" x14ac:dyDescent="0.25">
      <c r="A33" s="38" t="s">
        <v>33</v>
      </c>
      <c r="B33" s="37"/>
      <c r="C33" s="37"/>
      <c r="D33" s="37"/>
      <c r="E33" s="37"/>
      <c r="F33" s="37"/>
      <c r="G33" s="37"/>
      <c r="H33" s="37"/>
      <c r="I33" s="37"/>
      <c r="J33" s="37"/>
      <c r="K33" s="36"/>
      <c r="L33" s="35">
        <v>30</v>
      </c>
    </row>
    <row r="34" spans="1:12" ht="15.75" x14ac:dyDescent="0.25">
      <c r="A34" s="2" t="s">
        <v>0</v>
      </c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5.75" x14ac:dyDescent="0.25">
      <c r="A35" s="24" t="s">
        <v>32</v>
      </c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2"/>
    </row>
    <row r="36" spans="1:12" ht="15.75" x14ac:dyDescent="0.25">
      <c r="A36" s="21" t="s">
        <v>19</v>
      </c>
      <c r="B36" s="21" t="s">
        <v>18</v>
      </c>
      <c r="C36" s="21" t="s">
        <v>17</v>
      </c>
      <c r="D36" s="16" t="s">
        <v>16</v>
      </c>
      <c r="E36" s="16"/>
      <c r="F36" s="16"/>
      <c r="G36" s="16"/>
      <c r="H36" s="16"/>
      <c r="I36" s="16"/>
      <c r="J36" s="34" t="s">
        <v>15</v>
      </c>
      <c r="K36" s="34" t="s">
        <v>14</v>
      </c>
      <c r="L36" s="34" t="s">
        <v>13</v>
      </c>
    </row>
    <row r="37" spans="1:12" ht="15.75" x14ac:dyDescent="0.25">
      <c r="A37" s="20" t="s">
        <v>19</v>
      </c>
      <c r="B37" s="20"/>
      <c r="C37" s="20"/>
      <c r="D37" s="18" t="s">
        <v>12</v>
      </c>
      <c r="E37" s="18" t="s">
        <v>11</v>
      </c>
      <c r="F37" s="18" t="s">
        <v>10</v>
      </c>
      <c r="G37" s="17" t="s">
        <v>9</v>
      </c>
      <c r="H37" s="17" t="s">
        <v>8</v>
      </c>
      <c r="I37" s="17" t="s">
        <v>7</v>
      </c>
      <c r="J37" s="33"/>
      <c r="K37" s="33"/>
      <c r="L37" s="33"/>
    </row>
    <row r="38" spans="1:12" ht="37.5" customHeight="1" x14ac:dyDescent="0.25">
      <c r="A38" s="13">
        <v>8176</v>
      </c>
      <c r="B38" s="14" t="s">
        <v>31</v>
      </c>
      <c r="C38" s="13" t="s">
        <v>5</v>
      </c>
      <c r="D38" s="11" t="s">
        <v>4</v>
      </c>
      <c r="E38" s="11">
        <v>10</v>
      </c>
      <c r="F38" s="11" t="s">
        <v>4</v>
      </c>
      <c r="G38" s="12" t="s">
        <v>4</v>
      </c>
      <c r="H38" s="12" t="s">
        <v>4</v>
      </c>
      <c r="I38" s="12" t="s">
        <v>4</v>
      </c>
      <c r="J38" s="11">
        <v>740</v>
      </c>
      <c r="K38" s="11">
        <f>SUM(D38,E38,F38,J38)</f>
        <v>750</v>
      </c>
      <c r="L38" s="11" t="s">
        <v>3</v>
      </c>
    </row>
    <row r="39" spans="1:12" ht="15.75" x14ac:dyDescent="0.25">
      <c r="A39" s="8" t="s">
        <v>2</v>
      </c>
      <c r="B39" s="7"/>
      <c r="C39" s="6"/>
      <c r="D39" s="9">
        <f>SUM(D38)</f>
        <v>0</v>
      </c>
      <c r="E39" s="9">
        <f>SUM(E38)</f>
        <v>10</v>
      </c>
      <c r="F39" s="9">
        <f>SUM(F38)</f>
        <v>0</v>
      </c>
      <c r="G39" s="10">
        <f>SUM(G38)</f>
        <v>0</v>
      </c>
      <c r="H39" s="10">
        <f>SUM(H38)</f>
        <v>0</v>
      </c>
      <c r="I39" s="10">
        <f>SUM(I38)</f>
        <v>0</v>
      </c>
      <c r="J39" s="9">
        <f>SUM(J38)</f>
        <v>740</v>
      </c>
      <c r="K39" s="9">
        <f>SUM(D39,E39,F39,J39)</f>
        <v>750</v>
      </c>
      <c r="L39" s="9">
        <v>30</v>
      </c>
    </row>
    <row r="40" spans="1:12" ht="15.75" x14ac:dyDescent="0.25">
      <c r="A40" s="8" t="s">
        <v>1</v>
      </c>
      <c r="B40" s="7"/>
      <c r="C40" s="6"/>
      <c r="D40" s="4">
        <f>D39/K39</f>
        <v>0</v>
      </c>
      <c r="E40" s="4">
        <f>E39/K39</f>
        <v>1.3333333333333334E-2</v>
      </c>
      <c r="F40" s="4">
        <f>F39/K39</f>
        <v>0</v>
      </c>
      <c r="G40" s="5">
        <f>G39/K39</f>
        <v>0</v>
      </c>
      <c r="H40" s="5">
        <f>H39/K39</f>
        <v>0</v>
      </c>
      <c r="I40" s="5">
        <f>I39/K39</f>
        <v>0</v>
      </c>
      <c r="J40" s="4">
        <f>J39/K39</f>
        <v>0.98666666666666669</v>
      </c>
      <c r="K40" s="4">
        <f>SUM(D40,E40,F40,J40)</f>
        <v>1</v>
      </c>
      <c r="L40" s="3"/>
    </row>
    <row r="41" spans="1:12" ht="15.75" x14ac:dyDescent="0.25">
      <c r="A41" s="2" t="s">
        <v>0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5.75" x14ac:dyDescent="0.25">
      <c r="A42" s="27"/>
      <c r="B42" s="27"/>
      <c r="C42" s="27"/>
      <c r="D42" s="27"/>
      <c r="E42" s="27"/>
      <c r="F42" s="27"/>
      <c r="G42" s="28"/>
      <c r="H42" s="28"/>
      <c r="I42" s="28"/>
      <c r="J42" s="27"/>
      <c r="K42" s="27"/>
      <c r="L42" s="27"/>
    </row>
    <row r="43" spans="1:12" ht="15.75" x14ac:dyDescent="0.25">
      <c r="A43" s="24" t="s">
        <v>30</v>
      </c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2"/>
    </row>
    <row r="44" spans="1:12" ht="15.75" x14ac:dyDescent="0.25">
      <c r="A44" s="21" t="s">
        <v>19</v>
      </c>
      <c r="B44" s="19" t="s">
        <v>18</v>
      </c>
      <c r="C44" s="19" t="s">
        <v>17</v>
      </c>
      <c r="D44" s="16" t="s">
        <v>16</v>
      </c>
      <c r="E44" s="16"/>
      <c r="F44" s="16"/>
      <c r="G44" s="16"/>
      <c r="H44" s="16"/>
      <c r="I44" s="16"/>
      <c r="J44" s="16" t="s">
        <v>15</v>
      </c>
      <c r="K44" s="16" t="s">
        <v>14</v>
      </c>
      <c r="L44" s="16" t="s">
        <v>13</v>
      </c>
    </row>
    <row r="45" spans="1:12" ht="15.75" x14ac:dyDescent="0.25">
      <c r="A45" s="20"/>
      <c r="B45" s="19"/>
      <c r="C45" s="19"/>
      <c r="D45" s="18" t="s">
        <v>12</v>
      </c>
      <c r="E45" s="18" t="s">
        <v>11</v>
      </c>
      <c r="F45" s="18" t="s">
        <v>10</v>
      </c>
      <c r="G45" s="17" t="s">
        <v>9</v>
      </c>
      <c r="H45" s="17" t="s">
        <v>8</v>
      </c>
      <c r="I45" s="17" t="s">
        <v>7</v>
      </c>
      <c r="J45" s="16"/>
      <c r="K45" s="16"/>
      <c r="L45" s="16"/>
    </row>
    <row r="46" spans="1:12" ht="38.25" customHeight="1" x14ac:dyDescent="0.25">
      <c r="A46" s="13">
        <v>8177</v>
      </c>
      <c r="B46" s="14" t="s">
        <v>29</v>
      </c>
      <c r="C46" s="13" t="s">
        <v>5</v>
      </c>
      <c r="D46" s="11" t="s">
        <v>4</v>
      </c>
      <c r="E46" s="11">
        <v>10</v>
      </c>
      <c r="F46" s="11" t="s">
        <v>4</v>
      </c>
      <c r="G46" s="12" t="s">
        <v>4</v>
      </c>
      <c r="H46" s="12" t="s">
        <v>4</v>
      </c>
      <c r="I46" s="12" t="s">
        <v>4</v>
      </c>
      <c r="J46" s="11">
        <v>740</v>
      </c>
      <c r="K46" s="11">
        <f>SUM(D46,E46,F46,J46)</f>
        <v>750</v>
      </c>
      <c r="L46" s="11" t="s">
        <v>3</v>
      </c>
    </row>
    <row r="47" spans="1:12" ht="15.75" x14ac:dyDescent="0.25">
      <c r="A47" s="8" t="s">
        <v>2</v>
      </c>
      <c r="B47" s="7"/>
      <c r="C47" s="6"/>
      <c r="D47" s="9">
        <f>SUM(D46)</f>
        <v>0</v>
      </c>
      <c r="E47" s="9">
        <f>SUM(E46)</f>
        <v>10</v>
      </c>
      <c r="F47" s="9">
        <f>SUM(F46)</f>
        <v>0</v>
      </c>
      <c r="G47" s="10">
        <f>SUM(G46)</f>
        <v>0</v>
      </c>
      <c r="H47" s="10">
        <f>SUM(H46)</f>
        <v>0</v>
      </c>
      <c r="I47" s="10">
        <f>SUM(I46)</f>
        <v>0</v>
      </c>
      <c r="J47" s="9">
        <f>SUM(J46)</f>
        <v>740</v>
      </c>
      <c r="K47" s="9">
        <f>SUM(D47,E47,F47,J47)</f>
        <v>750</v>
      </c>
      <c r="L47" s="9">
        <v>30</v>
      </c>
    </row>
    <row r="48" spans="1:12" ht="15.75" x14ac:dyDescent="0.25">
      <c r="A48" s="8" t="s">
        <v>1</v>
      </c>
      <c r="B48" s="7"/>
      <c r="C48" s="6"/>
      <c r="D48" s="4">
        <f>D47/K47</f>
        <v>0</v>
      </c>
      <c r="E48" s="4">
        <f>E47/K47</f>
        <v>1.3333333333333334E-2</v>
      </c>
      <c r="F48" s="4">
        <f>F47/K47</f>
        <v>0</v>
      </c>
      <c r="G48" s="5">
        <f>G47/K47</f>
        <v>0</v>
      </c>
      <c r="H48" s="5">
        <f>H47/K47</f>
        <v>0</v>
      </c>
      <c r="I48" s="5">
        <f>I47/K47</f>
        <v>0</v>
      </c>
      <c r="J48" s="4">
        <f>J47/K47</f>
        <v>0.98666666666666669</v>
      </c>
      <c r="K48" s="4">
        <f>SUM(D48,E48,F48,J48)</f>
        <v>1</v>
      </c>
      <c r="L48" s="3"/>
    </row>
    <row r="49" spans="1:12" ht="15.75" x14ac:dyDescent="0.25">
      <c r="A49" s="2" t="s">
        <v>0</v>
      </c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5.75" x14ac:dyDescent="0.25">
      <c r="A50" s="32" t="s">
        <v>28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</row>
    <row r="51" spans="1:12" ht="15.75" x14ac:dyDescent="0.25">
      <c r="A51" s="31" t="s">
        <v>27</v>
      </c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29"/>
    </row>
    <row r="52" spans="1:12" ht="15.75" x14ac:dyDescent="0.25">
      <c r="A52" s="27"/>
      <c r="B52" s="27"/>
      <c r="C52" s="27"/>
      <c r="D52" s="27"/>
      <c r="E52" s="27"/>
      <c r="F52" s="27"/>
      <c r="G52" s="28"/>
      <c r="H52" s="28"/>
      <c r="I52" s="28"/>
      <c r="J52" s="27"/>
      <c r="K52" s="27"/>
      <c r="L52" s="27"/>
    </row>
    <row r="53" spans="1:12" ht="15.75" x14ac:dyDescent="0.25">
      <c r="A53" s="24" t="s">
        <v>26</v>
      </c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2"/>
    </row>
    <row r="54" spans="1:12" ht="35.25" customHeight="1" x14ac:dyDescent="0.25">
      <c r="A54" s="21" t="s">
        <v>19</v>
      </c>
      <c r="B54" s="19" t="s">
        <v>18</v>
      </c>
      <c r="C54" s="19" t="s">
        <v>17</v>
      </c>
      <c r="D54" s="16" t="s">
        <v>16</v>
      </c>
      <c r="E54" s="16"/>
      <c r="F54" s="16"/>
      <c r="G54" s="16"/>
      <c r="H54" s="16"/>
      <c r="I54" s="16"/>
      <c r="J54" s="16" t="s">
        <v>15</v>
      </c>
      <c r="K54" s="16" t="s">
        <v>14</v>
      </c>
      <c r="L54" s="16" t="s">
        <v>13</v>
      </c>
    </row>
    <row r="55" spans="1:12" ht="15.75" x14ac:dyDescent="0.25">
      <c r="A55" s="20"/>
      <c r="B55" s="19"/>
      <c r="C55" s="19"/>
      <c r="D55" s="18" t="s">
        <v>12</v>
      </c>
      <c r="E55" s="18" t="s">
        <v>11</v>
      </c>
      <c r="F55" s="18" t="s">
        <v>10</v>
      </c>
      <c r="G55" s="17" t="s">
        <v>9</v>
      </c>
      <c r="H55" s="17" t="s">
        <v>8</v>
      </c>
      <c r="I55" s="17" t="s">
        <v>7</v>
      </c>
      <c r="J55" s="16"/>
      <c r="K55" s="16"/>
      <c r="L55" s="16"/>
    </row>
    <row r="56" spans="1:12" ht="31.5" x14ac:dyDescent="0.25">
      <c r="A56" s="15">
        <v>8178</v>
      </c>
      <c r="B56" s="14" t="s">
        <v>25</v>
      </c>
      <c r="C56" s="13" t="s">
        <v>5</v>
      </c>
      <c r="D56" s="11" t="s">
        <v>4</v>
      </c>
      <c r="E56" s="11">
        <v>10</v>
      </c>
      <c r="F56" s="11" t="s">
        <v>4</v>
      </c>
      <c r="G56" s="12" t="s">
        <v>4</v>
      </c>
      <c r="H56" s="12" t="s">
        <v>4</v>
      </c>
      <c r="I56" s="12" t="s">
        <v>4</v>
      </c>
      <c r="J56" s="11">
        <v>740</v>
      </c>
      <c r="K56" s="11">
        <f>SUM(D56,E56,F56,J56)</f>
        <v>750</v>
      </c>
      <c r="L56" s="11" t="s">
        <v>3</v>
      </c>
    </row>
    <row r="57" spans="1:12" ht="15.75" x14ac:dyDescent="0.25">
      <c r="A57" s="8" t="s">
        <v>2</v>
      </c>
      <c r="B57" s="7"/>
      <c r="C57" s="6"/>
      <c r="D57" s="9">
        <f>SUM(D56)</f>
        <v>0</v>
      </c>
      <c r="E57" s="9">
        <f>SUM(E56)</f>
        <v>10</v>
      </c>
      <c r="F57" s="9">
        <f>SUM(F56)</f>
        <v>0</v>
      </c>
      <c r="G57" s="10">
        <f>SUM(G56)</f>
        <v>0</v>
      </c>
      <c r="H57" s="10">
        <f>SUM(H56)</f>
        <v>0</v>
      </c>
      <c r="I57" s="10">
        <f>SUM(I56)</f>
        <v>0</v>
      </c>
      <c r="J57" s="9">
        <f>SUM(J56)</f>
        <v>740</v>
      </c>
      <c r="K57" s="9">
        <f>SUM(D57,E57,F57,J57)</f>
        <v>750</v>
      </c>
      <c r="L57" s="9">
        <v>30</v>
      </c>
    </row>
    <row r="58" spans="1:12" ht="15.75" x14ac:dyDescent="0.25">
      <c r="A58" s="8" t="s">
        <v>1</v>
      </c>
      <c r="B58" s="7"/>
      <c r="C58" s="6"/>
      <c r="D58" s="4">
        <f>D57/K57</f>
        <v>0</v>
      </c>
      <c r="E58" s="4">
        <f>E57/K57</f>
        <v>1.3333333333333334E-2</v>
      </c>
      <c r="F58" s="4">
        <f>F57/K57</f>
        <v>0</v>
      </c>
      <c r="G58" s="5">
        <f>G57/K57</f>
        <v>0</v>
      </c>
      <c r="H58" s="5">
        <f>H57/K57</f>
        <v>0</v>
      </c>
      <c r="I58" s="5">
        <f>I57/K57</f>
        <v>0</v>
      </c>
      <c r="J58" s="4">
        <f>J57/K57</f>
        <v>0.98666666666666669</v>
      </c>
      <c r="K58" s="4">
        <f>SUM(D58,E58,F58,J58)</f>
        <v>1</v>
      </c>
      <c r="L58" s="3"/>
    </row>
    <row r="59" spans="1:12" ht="15.75" x14ac:dyDescent="0.25">
      <c r="A59" s="2" t="s">
        <v>0</v>
      </c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5.75" x14ac:dyDescent="0.25">
      <c r="A60" s="27"/>
      <c r="B60" s="27"/>
      <c r="C60" s="27"/>
      <c r="D60" s="27"/>
      <c r="E60" s="27"/>
      <c r="F60" s="27"/>
      <c r="G60" s="28"/>
      <c r="H60" s="28"/>
      <c r="I60" s="28"/>
      <c r="J60" s="27"/>
      <c r="K60" s="27"/>
      <c r="L60" s="27"/>
    </row>
    <row r="61" spans="1:12" ht="15.75" x14ac:dyDescent="0.25">
      <c r="A61" s="24" t="s">
        <v>24</v>
      </c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2"/>
    </row>
    <row r="62" spans="1:12" ht="33.75" customHeight="1" x14ac:dyDescent="0.25">
      <c r="A62" s="21" t="s">
        <v>19</v>
      </c>
      <c r="B62" s="19" t="s">
        <v>18</v>
      </c>
      <c r="C62" s="19" t="s">
        <v>17</v>
      </c>
      <c r="D62" s="16" t="s">
        <v>16</v>
      </c>
      <c r="E62" s="16"/>
      <c r="F62" s="16"/>
      <c r="G62" s="16"/>
      <c r="H62" s="16"/>
      <c r="I62" s="16"/>
      <c r="J62" s="16" t="s">
        <v>15</v>
      </c>
      <c r="K62" s="16" t="s">
        <v>14</v>
      </c>
      <c r="L62" s="16" t="s">
        <v>13</v>
      </c>
    </row>
    <row r="63" spans="1:12" ht="15.75" x14ac:dyDescent="0.25">
      <c r="A63" s="20"/>
      <c r="B63" s="19"/>
      <c r="C63" s="19"/>
      <c r="D63" s="18" t="s">
        <v>12</v>
      </c>
      <c r="E63" s="18" t="s">
        <v>11</v>
      </c>
      <c r="F63" s="18" t="s">
        <v>10</v>
      </c>
      <c r="G63" s="17" t="s">
        <v>9</v>
      </c>
      <c r="H63" s="17" t="s">
        <v>8</v>
      </c>
      <c r="I63" s="17" t="s">
        <v>7</v>
      </c>
      <c r="J63" s="16"/>
      <c r="K63" s="16"/>
      <c r="L63" s="16"/>
    </row>
    <row r="64" spans="1:12" ht="31.5" x14ac:dyDescent="0.25">
      <c r="A64" s="15">
        <v>8219</v>
      </c>
      <c r="B64" s="14" t="s">
        <v>23</v>
      </c>
      <c r="C64" s="13" t="s">
        <v>5</v>
      </c>
      <c r="D64" s="11" t="s">
        <v>4</v>
      </c>
      <c r="E64" s="11">
        <v>10</v>
      </c>
      <c r="F64" s="11" t="s">
        <v>4</v>
      </c>
      <c r="G64" s="12" t="s">
        <v>4</v>
      </c>
      <c r="H64" s="12" t="s">
        <v>4</v>
      </c>
      <c r="I64" s="12" t="s">
        <v>4</v>
      </c>
      <c r="J64" s="11">
        <v>740</v>
      </c>
      <c r="K64" s="11">
        <f>SUM(D64,E64,F64,J64)</f>
        <v>750</v>
      </c>
      <c r="L64" s="11" t="s">
        <v>3</v>
      </c>
    </row>
    <row r="65" spans="1:12" ht="15.75" x14ac:dyDescent="0.25">
      <c r="A65" s="8" t="s">
        <v>2</v>
      </c>
      <c r="B65" s="7"/>
      <c r="C65" s="6"/>
      <c r="D65" s="9">
        <f>SUM(D64)</f>
        <v>0</v>
      </c>
      <c r="E65" s="9">
        <f>SUM(E64)</f>
        <v>10</v>
      </c>
      <c r="F65" s="9">
        <f>SUM(F64)</f>
        <v>0</v>
      </c>
      <c r="G65" s="10">
        <f>SUM(G64)</f>
        <v>0</v>
      </c>
      <c r="H65" s="10">
        <f>SUM(H64)</f>
        <v>0</v>
      </c>
      <c r="I65" s="10">
        <f>SUM(I64)</f>
        <v>0</v>
      </c>
      <c r="J65" s="9">
        <f>SUM(J64)</f>
        <v>740</v>
      </c>
      <c r="K65" s="9">
        <f>SUM(D65,E65,F65,J65)</f>
        <v>750</v>
      </c>
      <c r="L65" s="9">
        <v>30</v>
      </c>
    </row>
    <row r="66" spans="1:12" ht="15.75" x14ac:dyDescent="0.25">
      <c r="A66" s="8" t="s">
        <v>1</v>
      </c>
      <c r="B66" s="7"/>
      <c r="C66" s="6"/>
      <c r="D66" s="4">
        <f>D65/K65</f>
        <v>0</v>
      </c>
      <c r="E66" s="4">
        <f>E65/K65</f>
        <v>1.3333333333333334E-2</v>
      </c>
      <c r="F66" s="4">
        <f>F65/K65</f>
        <v>0</v>
      </c>
      <c r="G66" s="5">
        <f>G65/K65</f>
        <v>0</v>
      </c>
      <c r="H66" s="5">
        <f>H65/K65</f>
        <v>0</v>
      </c>
      <c r="I66" s="5">
        <f>I65/K65</f>
        <v>0</v>
      </c>
      <c r="J66" s="4">
        <f>J65/K65</f>
        <v>0.98666666666666669</v>
      </c>
      <c r="K66" s="4">
        <f>SUM(D66,E66,F66,J66)</f>
        <v>1</v>
      </c>
      <c r="L66" s="3"/>
    </row>
    <row r="67" spans="1:12" ht="15.75" x14ac:dyDescent="0.25">
      <c r="A67" s="2" t="s">
        <v>0</v>
      </c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5.75" x14ac:dyDescent="0.25">
      <c r="A68" s="27"/>
      <c r="B68" s="27"/>
      <c r="C68" s="27"/>
      <c r="D68" s="25"/>
      <c r="E68" s="25"/>
      <c r="F68" s="25"/>
      <c r="G68" s="26"/>
      <c r="H68" s="26"/>
      <c r="I68" s="26"/>
      <c r="J68" s="25"/>
      <c r="K68" s="25"/>
      <c r="L68" s="25"/>
    </row>
    <row r="69" spans="1:12" ht="15.75" x14ac:dyDescent="0.25">
      <c r="A69" s="24" t="s">
        <v>22</v>
      </c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2"/>
    </row>
    <row r="70" spans="1:12" ht="36.75" customHeight="1" x14ac:dyDescent="0.25">
      <c r="A70" s="21" t="s">
        <v>19</v>
      </c>
      <c r="B70" s="19" t="s">
        <v>18</v>
      </c>
      <c r="C70" s="19" t="s">
        <v>17</v>
      </c>
      <c r="D70" s="16" t="s">
        <v>16</v>
      </c>
      <c r="E70" s="16"/>
      <c r="F70" s="16"/>
      <c r="G70" s="16"/>
      <c r="H70" s="16"/>
      <c r="I70" s="16"/>
      <c r="J70" s="16" t="s">
        <v>15</v>
      </c>
      <c r="K70" s="16" t="s">
        <v>14</v>
      </c>
      <c r="L70" s="16" t="s">
        <v>13</v>
      </c>
    </row>
    <row r="71" spans="1:12" ht="15.75" x14ac:dyDescent="0.25">
      <c r="A71" s="20"/>
      <c r="B71" s="19"/>
      <c r="C71" s="19"/>
      <c r="D71" s="18" t="s">
        <v>12</v>
      </c>
      <c r="E71" s="18" t="s">
        <v>11</v>
      </c>
      <c r="F71" s="18" t="s">
        <v>10</v>
      </c>
      <c r="G71" s="17" t="s">
        <v>9</v>
      </c>
      <c r="H71" s="17" t="s">
        <v>8</v>
      </c>
      <c r="I71" s="17" t="s">
        <v>7</v>
      </c>
      <c r="J71" s="16"/>
      <c r="K71" s="16"/>
      <c r="L71" s="16"/>
    </row>
    <row r="72" spans="1:12" ht="31.5" x14ac:dyDescent="0.25">
      <c r="A72" s="15">
        <v>8220</v>
      </c>
      <c r="B72" s="14" t="s">
        <v>21</v>
      </c>
      <c r="C72" s="13" t="s">
        <v>5</v>
      </c>
      <c r="D72" s="11" t="s">
        <v>4</v>
      </c>
      <c r="E72" s="11">
        <v>10</v>
      </c>
      <c r="F72" s="11" t="s">
        <v>4</v>
      </c>
      <c r="G72" s="12" t="s">
        <v>4</v>
      </c>
      <c r="H72" s="12" t="s">
        <v>4</v>
      </c>
      <c r="I72" s="12" t="s">
        <v>4</v>
      </c>
      <c r="J72" s="11">
        <v>740</v>
      </c>
      <c r="K72" s="11">
        <f>SUM(D72,E72,F72,J72)</f>
        <v>750</v>
      </c>
      <c r="L72" s="11" t="s">
        <v>3</v>
      </c>
    </row>
    <row r="73" spans="1:12" ht="15.75" x14ac:dyDescent="0.25">
      <c r="A73" s="8" t="s">
        <v>2</v>
      </c>
      <c r="B73" s="7"/>
      <c r="C73" s="6"/>
      <c r="D73" s="9">
        <f>SUM(D72)</f>
        <v>0</v>
      </c>
      <c r="E73" s="9">
        <f>SUM(E72)</f>
        <v>10</v>
      </c>
      <c r="F73" s="9">
        <f>SUM(F72)</f>
        <v>0</v>
      </c>
      <c r="G73" s="10">
        <f>SUM(G72)</f>
        <v>0</v>
      </c>
      <c r="H73" s="10">
        <f>SUM(H72)</f>
        <v>0</v>
      </c>
      <c r="I73" s="10">
        <f>SUM(I72)</f>
        <v>0</v>
      </c>
      <c r="J73" s="9">
        <f>SUM(J72)</f>
        <v>740</v>
      </c>
      <c r="K73" s="9">
        <f>SUM(D73,E73,F73,J73)</f>
        <v>750</v>
      </c>
      <c r="L73" s="9">
        <v>30</v>
      </c>
    </row>
    <row r="74" spans="1:12" ht="15.75" x14ac:dyDescent="0.25">
      <c r="A74" s="8" t="s">
        <v>1</v>
      </c>
      <c r="B74" s="7"/>
      <c r="C74" s="6"/>
      <c r="D74" s="4">
        <f>D73/K73</f>
        <v>0</v>
      </c>
      <c r="E74" s="4">
        <f>E73/K73</f>
        <v>1.3333333333333334E-2</v>
      </c>
      <c r="F74" s="4">
        <f>F73/K73</f>
        <v>0</v>
      </c>
      <c r="G74" s="5">
        <f>G73/K73</f>
        <v>0</v>
      </c>
      <c r="H74" s="5">
        <f>H73/K73</f>
        <v>0</v>
      </c>
      <c r="I74" s="5">
        <f>I73/K73</f>
        <v>0</v>
      </c>
      <c r="J74" s="4">
        <f>J73/K73</f>
        <v>0.98666666666666669</v>
      </c>
      <c r="K74" s="4">
        <f>SUM(D74,E74,F74,J74)</f>
        <v>1</v>
      </c>
      <c r="L74" s="3"/>
    </row>
    <row r="75" spans="1:12" ht="15.75" x14ac:dyDescent="0.25">
      <c r="A75" s="2" t="s">
        <v>0</v>
      </c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5.75" x14ac:dyDescent="0.25">
      <c r="A76" s="27"/>
      <c r="B76" s="27"/>
      <c r="C76" s="27"/>
      <c r="D76" s="25"/>
      <c r="E76" s="25"/>
      <c r="F76" s="25"/>
      <c r="G76" s="26"/>
      <c r="H76" s="26"/>
      <c r="I76" s="26"/>
      <c r="J76" s="25"/>
      <c r="K76" s="25"/>
      <c r="L76" s="25"/>
    </row>
    <row r="77" spans="1:12" ht="15.75" x14ac:dyDescent="0.25">
      <c r="A77" s="24" t="s">
        <v>20</v>
      </c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2"/>
    </row>
    <row r="78" spans="1:12" ht="21.75" customHeight="1" x14ac:dyDescent="0.25">
      <c r="A78" s="21" t="s">
        <v>19</v>
      </c>
      <c r="B78" s="19" t="s">
        <v>18</v>
      </c>
      <c r="C78" s="19" t="s">
        <v>17</v>
      </c>
      <c r="D78" s="16" t="s">
        <v>16</v>
      </c>
      <c r="E78" s="16"/>
      <c r="F78" s="16"/>
      <c r="G78" s="16"/>
      <c r="H78" s="16"/>
      <c r="I78" s="16"/>
      <c r="J78" s="16" t="s">
        <v>15</v>
      </c>
      <c r="K78" s="16" t="s">
        <v>14</v>
      </c>
      <c r="L78" s="16" t="s">
        <v>13</v>
      </c>
    </row>
    <row r="79" spans="1:12" ht="15.75" x14ac:dyDescent="0.25">
      <c r="A79" s="20"/>
      <c r="B79" s="19"/>
      <c r="C79" s="19"/>
      <c r="D79" s="18" t="s">
        <v>12</v>
      </c>
      <c r="E79" s="18" t="s">
        <v>11</v>
      </c>
      <c r="F79" s="18" t="s">
        <v>10</v>
      </c>
      <c r="G79" s="17" t="s">
        <v>9</v>
      </c>
      <c r="H79" s="17" t="s">
        <v>8</v>
      </c>
      <c r="I79" s="17" t="s">
        <v>7</v>
      </c>
      <c r="J79" s="16"/>
      <c r="K79" s="16"/>
      <c r="L79" s="16"/>
    </row>
    <row r="80" spans="1:12" ht="31.5" x14ac:dyDescent="0.25">
      <c r="A80" s="15">
        <v>8196</v>
      </c>
      <c r="B80" s="14" t="s">
        <v>6</v>
      </c>
      <c r="C80" s="13" t="s">
        <v>5</v>
      </c>
      <c r="D80" s="11" t="s">
        <v>4</v>
      </c>
      <c r="E80" s="11">
        <v>10</v>
      </c>
      <c r="F80" s="11" t="s">
        <v>4</v>
      </c>
      <c r="G80" s="12" t="s">
        <v>4</v>
      </c>
      <c r="H80" s="12" t="s">
        <v>4</v>
      </c>
      <c r="I80" s="12" t="s">
        <v>4</v>
      </c>
      <c r="J80" s="11">
        <v>740</v>
      </c>
      <c r="K80" s="11">
        <f>SUM(D80,E80,F80,J80)</f>
        <v>750</v>
      </c>
      <c r="L80" s="11" t="s">
        <v>3</v>
      </c>
    </row>
    <row r="81" spans="1:12" ht="15.75" x14ac:dyDescent="0.25">
      <c r="A81" s="8" t="s">
        <v>2</v>
      </c>
      <c r="B81" s="7"/>
      <c r="C81" s="6"/>
      <c r="D81" s="9">
        <f>SUM(D80)</f>
        <v>0</v>
      </c>
      <c r="E81" s="9">
        <f>SUM(E80)</f>
        <v>10</v>
      </c>
      <c r="F81" s="9">
        <f>SUM(F80)</f>
        <v>0</v>
      </c>
      <c r="G81" s="10">
        <f>SUM(G80)</f>
        <v>0</v>
      </c>
      <c r="H81" s="10">
        <f>SUM(H80)</f>
        <v>0</v>
      </c>
      <c r="I81" s="10">
        <f>SUM(I80)</f>
        <v>0</v>
      </c>
      <c r="J81" s="9">
        <f>SUM(J80)</f>
        <v>740</v>
      </c>
      <c r="K81" s="9">
        <f>SUM(D81,E81,F81,J81)</f>
        <v>750</v>
      </c>
      <c r="L81" s="9">
        <v>30</v>
      </c>
    </row>
    <row r="82" spans="1:12" ht="15.75" x14ac:dyDescent="0.25">
      <c r="A82" s="8" t="s">
        <v>1</v>
      </c>
      <c r="B82" s="7"/>
      <c r="C82" s="6"/>
      <c r="D82" s="4">
        <f>D81/K81</f>
        <v>0</v>
      </c>
      <c r="E82" s="4">
        <f>E81/K81</f>
        <v>1.3333333333333334E-2</v>
      </c>
      <c r="F82" s="4">
        <f>F81/K81</f>
        <v>0</v>
      </c>
      <c r="G82" s="5">
        <f>G81/K81</f>
        <v>0</v>
      </c>
      <c r="H82" s="5">
        <f>H81/K81</f>
        <v>0</v>
      </c>
      <c r="I82" s="5">
        <f>I81/K81</f>
        <v>0</v>
      </c>
      <c r="J82" s="4">
        <f>J81/K81</f>
        <v>0.98666666666666669</v>
      </c>
      <c r="K82" s="4">
        <f>SUM(D82,E82,F82,J82)</f>
        <v>1</v>
      </c>
      <c r="L82" s="3"/>
    </row>
    <row r="83" spans="1:12" ht="15.75" x14ac:dyDescent="0.25">
      <c r="A83" s="2" t="s">
        <v>0</v>
      </c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</sheetData>
  <mergeCells count="96">
    <mergeCell ref="A81:C81"/>
    <mergeCell ref="A82:C82"/>
    <mergeCell ref="A83:L83"/>
    <mergeCell ref="A78:A79"/>
    <mergeCell ref="B78:B79"/>
    <mergeCell ref="C78:C79"/>
    <mergeCell ref="D78:I78"/>
    <mergeCell ref="J78:J79"/>
    <mergeCell ref="K78:K79"/>
    <mergeCell ref="K70:K71"/>
    <mergeCell ref="L70:L71"/>
    <mergeCell ref="A73:C73"/>
    <mergeCell ref="A74:C74"/>
    <mergeCell ref="A75:L75"/>
    <mergeCell ref="L78:L79"/>
    <mergeCell ref="J70:J71"/>
    <mergeCell ref="A62:A63"/>
    <mergeCell ref="B62:B63"/>
    <mergeCell ref="C62:C63"/>
    <mergeCell ref="D62:I62"/>
    <mergeCell ref="J62:J63"/>
    <mergeCell ref="A77:L77"/>
    <mergeCell ref="L62:L63"/>
    <mergeCell ref="A65:C65"/>
    <mergeCell ref="A66:C66"/>
    <mergeCell ref="A67:L67"/>
    <mergeCell ref="A69:L69"/>
    <mergeCell ref="A70:A71"/>
    <mergeCell ref="B70:B71"/>
    <mergeCell ref="C70:C71"/>
    <mergeCell ref="D70:I70"/>
    <mergeCell ref="A59:L59"/>
    <mergeCell ref="A61:L61"/>
    <mergeCell ref="A54:A55"/>
    <mergeCell ref="B54:B55"/>
    <mergeCell ref="C54:C55"/>
    <mergeCell ref="D54:I54"/>
    <mergeCell ref="J54:J55"/>
    <mergeCell ref="L44:L45"/>
    <mergeCell ref="A47:C47"/>
    <mergeCell ref="A48:C48"/>
    <mergeCell ref="A49:L49"/>
    <mergeCell ref="A53:L53"/>
    <mergeCell ref="K62:K63"/>
    <mergeCell ref="K54:K55"/>
    <mergeCell ref="L54:L55"/>
    <mergeCell ref="A57:C57"/>
    <mergeCell ref="A58:C58"/>
    <mergeCell ref="A44:A45"/>
    <mergeCell ref="B44:B45"/>
    <mergeCell ref="C44:C45"/>
    <mergeCell ref="D44:I44"/>
    <mergeCell ref="J44:J45"/>
    <mergeCell ref="K44:K45"/>
    <mergeCell ref="K36:K37"/>
    <mergeCell ref="L36:L37"/>
    <mergeCell ref="A39:C39"/>
    <mergeCell ref="A40:C40"/>
    <mergeCell ref="A41:L41"/>
    <mergeCell ref="A43:L43"/>
    <mergeCell ref="D16:I16"/>
    <mergeCell ref="J16:J17"/>
    <mergeCell ref="A33:K33"/>
    <mergeCell ref="A34:L34"/>
    <mergeCell ref="A35:L35"/>
    <mergeCell ref="A36:A37"/>
    <mergeCell ref="B36:B37"/>
    <mergeCell ref="C36:C37"/>
    <mergeCell ref="D36:I36"/>
    <mergeCell ref="J36:J37"/>
    <mergeCell ref="A15:L15"/>
    <mergeCell ref="K16:K17"/>
    <mergeCell ref="L16:L17"/>
    <mergeCell ref="A19:C19"/>
    <mergeCell ref="A20:C20"/>
    <mergeCell ref="A21:C21"/>
    <mergeCell ref="D21:K21"/>
    <mergeCell ref="A16:A17"/>
    <mergeCell ref="B16:B17"/>
    <mergeCell ref="C16:C17"/>
    <mergeCell ref="J6:J7"/>
    <mergeCell ref="K6:K7"/>
    <mergeCell ref="L6:L7"/>
    <mergeCell ref="A11:C11"/>
    <mergeCell ref="A12:C12"/>
    <mergeCell ref="A13:L13"/>
    <mergeCell ref="A50:L50"/>
    <mergeCell ref="A51:L51"/>
    <mergeCell ref="A2:L2"/>
    <mergeCell ref="A3:L3"/>
    <mergeCell ref="A4:L4"/>
    <mergeCell ref="A5:L5"/>
    <mergeCell ref="A6:A7"/>
    <mergeCell ref="B6:B7"/>
    <mergeCell ref="C6:C7"/>
    <mergeCell ref="D6:I6"/>
  </mergeCells>
  <pageMargins left="0.7" right="0.7" top="0.75" bottom="0.75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B401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Avtor</dc:creator>
  <cp:lastModifiedBy>Avtor</cp:lastModifiedBy>
  <dcterms:created xsi:type="dcterms:W3CDTF">2025-10-24T10:11:30Z</dcterms:created>
  <dcterms:modified xsi:type="dcterms:W3CDTF">2025-10-24T10:11:49Z</dcterms:modified>
</cp:coreProperties>
</file>