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peter_bernad_um_si/Documents/0005 Spletna stran/Predmetniki/2025 26/"/>
    </mc:Choice>
  </mc:AlternateContent>
  <xr:revisionPtr revIDLastSave="0" documentId="8_{6E996722-CFDC-4725-BEE1-AB05C722E26C}" xr6:coauthVersionLast="47" xr6:coauthVersionMax="47" xr10:uidLastSave="{00000000-0000-0000-0000-000000000000}"/>
  <bookViews>
    <workbookView xWindow="-120" yWindow="-120" windowWidth="38640" windowHeight="21120" xr2:uid="{388C3AFC-9BBB-4DF8-9BD7-B69F612A9DAB}"/>
  </bookViews>
  <sheets>
    <sheet name="B2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D13" i="1"/>
  <c r="D14" i="1" s="1"/>
  <c r="E13" i="1"/>
  <c r="F13" i="1"/>
  <c r="G13" i="1"/>
  <c r="H13" i="1"/>
  <c r="I13" i="1"/>
  <c r="J13" i="1"/>
  <c r="K13" i="1"/>
  <c r="F14" i="1" s="1"/>
  <c r="L13" i="1"/>
  <c r="K22" i="1"/>
  <c r="K23" i="1"/>
  <c r="K24" i="1"/>
  <c r="K25" i="1"/>
  <c r="K26" i="1"/>
  <c r="D27" i="1"/>
  <c r="E27" i="1"/>
  <c r="F27" i="1"/>
  <c r="K27" i="1" s="1"/>
  <c r="G27" i="1"/>
  <c r="G28" i="1" s="1"/>
  <c r="H27" i="1"/>
  <c r="I27" i="1"/>
  <c r="J27" i="1"/>
  <c r="L27" i="1"/>
  <c r="K30" i="1"/>
  <c r="K31" i="1"/>
  <c r="K32" i="1"/>
  <c r="K33" i="1"/>
  <c r="K34" i="1"/>
  <c r="K35" i="1"/>
  <c r="D36" i="1"/>
  <c r="K36" i="1" s="1"/>
  <c r="E36" i="1"/>
  <c r="F36" i="1"/>
  <c r="G36" i="1"/>
  <c r="H36" i="1"/>
  <c r="H37" i="1" s="1"/>
  <c r="I36" i="1"/>
  <c r="I37" i="1" s="1"/>
  <c r="J36" i="1"/>
  <c r="L36" i="1"/>
  <c r="K46" i="1"/>
  <c r="K47" i="1"/>
  <c r="K48" i="1"/>
  <c r="K49" i="1"/>
  <c r="D50" i="1"/>
  <c r="E50" i="1"/>
  <c r="F50" i="1"/>
  <c r="G50" i="1"/>
  <c r="G51" i="1" s="1"/>
  <c r="H50" i="1"/>
  <c r="I50" i="1"/>
  <c r="J50" i="1"/>
  <c r="K50" i="1"/>
  <c r="E51" i="1" s="1"/>
  <c r="L50" i="1"/>
  <c r="K56" i="1"/>
  <c r="D57" i="1"/>
  <c r="E57" i="1"/>
  <c r="F57" i="1"/>
  <c r="G57" i="1"/>
  <c r="H57" i="1"/>
  <c r="I57" i="1"/>
  <c r="J57" i="1"/>
  <c r="K57" i="1" s="1"/>
  <c r="L57" i="1"/>
  <c r="E37" i="1" l="1"/>
  <c r="D58" i="1"/>
  <c r="H58" i="1"/>
  <c r="F58" i="1"/>
  <c r="J58" i="1"/>
  <c r="G58" i="1"/>
  <c r="F28" i="1"/>
  <c r="J28" i="1"/>
  <c r="D28" i="1"/>
  <c r="E28" i="1"/>
  <c r="H28" i="1"/>
  <c r="J37" i="1"/>
  <c r="F37" i="1"/>
  <c r="G37" i="1"/>
  <c r="I58" i="1"/>
  <c r="E58" i="1"/>
  <c r="I28" i="1"/>
  <c r="J51" i="1"/>
  <c r="D51" i="1"/>
  <c r="K51" i="1" s="1"/>
  <c r="E14" i="1"/>
  <c r="K14" i="1" s="1"/>
  <c r="H51" i="1"/>
  <c r="J14" i="1"/>
  <c r="I51" i="1"/>
  <c r="D37" i="1"/>
  <c r="I14" i="1"/>
  <c r="F51" i="1"/>
  <c r="G14" i="1"/>
  <c r="K58" i="1" l="1"/>
  <c r="K37" i="1"/>
  <c r="K28" i="1"/>
</calcChain>
</file>

<file path=xl/sharedStrings.xml><?xml version="1.0" encoding="utf-8"?>
<sst xmlns="http://schemas.openxmlformats.org/spreadsheetml/2006/main" count="195" uniqueCount="66">
  <si>
    <t xml:space="preserve"> **Prosto izbirni predmet študent izbere iz nabora predmetov (katerikoli predmet iz drugih študijskih programov matične fakultete, drugih fakultet oz. drugih univerz), v vrednosti namanj 6 ECTS. Pri tem je število kontaktnih ur odvisno od izbirnega predmeta, ki ga izbere študent. Izbran prosto izbirni predmet nadomesti enega iz med predmetov izbirnega modula, po izbiri študenta. </t>
  </si>
  <si>
    <t>SKUPAJ Σ (obvezni + izbirni predmeti)</t>
  </si>
  <si>
    <t xml:space="preserve"> +PROSTO IZBIRNI PREDMET **</t>
  </si>
  <si>
    <t>DELEŽ - obvezni predmeti</t>
  </si>
  <si>
    <t>SKUPAJ - obvezni predmeti</t>
  </si>
  <si>
    <t xml:space="preserve">/ </t>
  </si>
  <si>
    <t>Izbran mentor</t>
  </si>
  <si>
    <t>Magistrska projektna naloga</t>
  </si>
  <si>
    <t>TE</t>
  </si>
  <si>
    <t>LV</t>
  </si>
  <si>
    <t>SV</t>
  </si>
  <si>
    <t>Vaje</t>
  </si>
  <si>
    <t xml:space="preserve">Sem. </t>
  </si>
  <si>
    <t xml:space="preserve">Pred. </t>
  </si>
  <si>
    <t>ECTS</t>
  </si>
  <si>
    <t>Ure SKUPAJ</t>
  </si>
  <si>
    <t xml:space="preserve">Sam. delo štud. </t>
  </si>
  <si>
    <t>Kontaktne ure</t>
  </si>
  <si>
    <t>Nosilec</t>
  </si>
  <si>
    <t>Učna enota</t>
  </si>
  <si>
    <t xml:space="preserve">Šifra </t>
  </si>
  <si>
    <t xml:space="preserve">2. letnik 4. semester </t>
  </si>
  <si>
    <t xml:space="preserve"> / </t>
  </si>
  <si>
    <t>Prišenk Jernej</t>
  </si>
  <si>
    <t>Strokovni praktikum</t>
  </si>
  <si>
    <t>Mičović</t>
  </si>
  <si>
    <t>Komunikacija</t>
  </si>
  <si>
    <t>Projektna naloga - Metodologija</t>
  </si>
  <si>
    <t>Projektna naloga - Literatura</t>
  </si>
  <si>
    <t xml:space="preserve">2. letnik 3. semester </t>
  </si>
  <si>
    <t>Predmetnik: AGRARNA EKONOMIKA, 2. stopnja</t>
  </si>
  <si>
    <t>2025/2026</t>
  </si>
  <si>
    <t xml:space="preserve">Opomba: Študent ima možnost izbire enega od modulov. </t>
  </si>
  <si>
    <t>Samostojno projektno delo,seminarska naloga iz izbranega predmeta</t>
  </si>
  <si>
    <t>Pavlovič</t>
  </si>
  <si>
    <t>Mednarodni kmetijski trgi</t>
  </si>
  <si>
    <t>Prišenk</t>
  </si>
  <si>
    <t>Sociologija podeželja</t>
  </si>
  <si>
    <t>/</t>
  </si>
  <si>
    <t xml:space="preserve">Borec, Vovk </t>
  </si>
  <si>
    <t xml:space="preserve">Sonaravno urejanje podeželja </t>
  </si>
  <si>
    <t>Borec</t>
  </si>
  <si>
    <t>Podeželje in naravni viri</t>
  </si>
  <si>
    <t>Kmetijska politika</t>
  </si>
  <si>
    <t>2. izbirni blok: KMETIJSKA POLITIKA IN RAZVOJ PODEŽELJA</t>
  </si>
  <si>
    <t>Raziskovalno delo v marketingu kmetijskih in živilskih proizvodov</t>
  </si>
  <si>
    <t>Pažek</t>
  </si>
  <si>
    <t>Projektno planiranje in management kakovosti</t>
  </si>
  <si>
    <t>Lakota</t>
  </si>
  <si>
    <t>Agrarno-informacijski sistemi</t>
  </si>
  <si>
    <t>Škraba</t>
  </si>
  <si>
    <t>Teorija sistemov</t>
  </si>
  <si>
    <t>Rozman</t>
  </si>
  <si>
    <t>Teorija odločanja</t>
  </si>
  <si>
    <t>1. izbirni blok: MANAGEMENT IN MARKETING V KMETIJSTVU</t>
  </si>
  <si>
    <t xml:space="preserve">Seštevek ECTS točk izbirnih predmetov mora biti najmanj: </t>
  </si>
  <si>
    <t xml:space="preserve"> + IZBIRNI MODULI (IZBIRNI PREDMETI) * </t>
  </si>
  <si>
    <t xml:space="preserve">1. letnik, 2. semester </t>
  </si>
  <si>
    <t>%</t>
  </si>
  <si>
    <t>Proizvodni sistemi in trajnostni razvoj</t>
  </si>
  <si>
    <t>Bavec M., Pažek</t>
  </si>
  <si>
    <t>Menedžment ekoloških kmetij</t>
  </si>
  <si>
    <t>Ekonomika in marketing v agroživilstvu</t>
  </si>
  <si>
    <t>Osnove raziskovalnega dela v kmetijskem managementu</t>
  </si>
  <si>
    <t>Teoretične in empirične analize v agrarni ekonomiki</t>
  </si>
  <si>
    <t xml:space="preserve">1. letnik, 1.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</si>
</sst>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i/>
      <sz val="12"/>
      <color theme="0" tint="-0.499984740745262"/>
      <name val="Calibri"/>
      <family val="2"/>
      <charset val="238"/>
    </font>
    <font>
      <sz val="12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b/>
      <i/>
      <sz val="12"/>
      <color theme="0" tint="-0.499984740745262"/>
      <name val="Calibri"/>
      <family val="2"/>
      <charset val="238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164" fontId="5" fillId="0" borderId="8" xfId="1" applyNumberFormat="1" applyFont="1" applyFill="1" applyBorder="1" applyAlignment="1">
      <alignment horizontal="center" wrapText="1"/>
    </xf>
    <xf numFmtId="164" fontId="6" fillId="0" borderId="8" xfId="1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3" fillId="5" borderId="8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4" fillId="6" borderId="9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5" borderId="11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1" fillId="5" borderId="8" xfId="0" applyFont="1" applyFill="1" applyBorder="1" applyAlignment="1">
      <alignment horizontal="left" wrapText="1"/>
    </xf>
    <xf numFmtId="0" fontId="5" fillId="7" borderId="9" xfId="0" applyFont="1" applyFill="1" applyBorder="1" applyAlignment="1">
      <alignment horizontal="left" wrapText="1"/>
    </xf>
    <xf numFmtId="0" fontId="5" fillId="7" borderId="10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horizontal="left" wrapText="1"/>
    </xf>
    <xf numFmtId="0" fontId="4" fillId="7" borderId="11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8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94C4-676A-46F8-9547-9654A8FE16DA}">
  <sheetPr codeName="List12">
    <pageSetUpPr fitToPage="1"/>
  </sheetPr>
  <dimension ref="A2:L61"/>
  <sheetViews>
    <sheetView tabSelected="1" zoomScale="80" zoomScaleNormal="80" workbookViewId="0">
      <selection activeCell="M10" sqref="M10"/>
    </sheetView>
  </sheetViews>
  <sheetFormatPr defaultRowHeight="15" x14ac:dyDescent="0.25"/>
  <cols>
    <col min="2" max="2" width="30.28515625" customWidth="1"/>
    <col min="3" max="3" width="11.85546875" customWidth="1"/>
  </cols>
  <sheetData>
    <row r="2" spans="1:12" ht="15.75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75" x14ac:dyDescent="0.25">
      <c r="A3" s="43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.75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15.75" x14ac:dyDescent="0.25">
      <c r="A5" s="33" t="s">
        <v>65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1"/>
    </row>
    <row r="6" spans="1:12" ht="15.75" x14ac:dyDescent="0.25">
      <c r="A6" s="30" t="s">
        <v>20</v>
      </c>
      <c r="B6" s="28" t="s">
        <v>19</v>
      </c>
      <c r="C6" s="28" t="s">
        <v>18</v>
      </c>
      <c r="D6" s="25" t="s">
        <v>17</v>
      </c>
      <c r="E6" s="25"/>
      <c r="F6" s="25"/>
      <c r="G6" s="25"/>
      <c r="H6" s="25"/>
      <c r="I6" s="25"/>
      <c r="J6" s="25" t="s">
        <v>16</v>
      </c>
      <c r="K6" s="25" t="s">
        <v>15</v>
      </c>
      <c r="L6" s="25" t="s">
        <v>14</v>
      </c>
    </row>
    <row r="7" spans="1:12" ht="15.75" x14ac:dyDescent="0.25">
      <c r="A7" s="29"/>
      <c r="B7" s="28"/>
      <c r="C7" s="28"/>
      <c r="D7" s="27" t="s">
        <v>13</v>
      </c>
      <c r="E7" s="27" t="s">
        <v>12</v>
      </c>
      <c r="F7" s="27" t="s">
        <v>11</v>
      </c>
      <c r="G7" s="26" t="s">
        <v>10</v>
      </c>
      <c r="H7" s="26" t="s">
        <v>9</v>
      </c>
      <c r="I7" s="26" t="s">
        <v>8</v>
      </c>
      <c r="J7" s="25"/>
      <c r="K7" s="25"/>
      <c r="L7" s="25"/>
    </row>
    <row r="8" spans="1:12" ht="33" customHeight="1" x14ac:dyDescent="0.25">
      <c r="A8" s="70">
        <v>8066</v>
      </c>
      <c r="B8" s="71" t="s">
        <v>64</v>
      </c>
      <c r="C8" s="70" t="s">
        <v>36</v>
      </c>
      <c r="D8" s="68">
        <v>40</v>
      </c>
      <c r="E8" s="68" t="s">
        <v>38</v>
      </c>
      <c r="F8" s="68">
        <v>20</v>
      </c>
      <c r="G8" s="69">
        <v>20</v>
      </c>
      <c r="H8" s="69" t="s">
        <v>38</v>
      </c>
      <c r="I8" s="69" t="s">
        <v>5</v>
      </c>
      <c r="J8" s="68">
        <v>90</v>
      </c>
      <c r="K8" s="68">
        <f>SUM(D8,E8,F8,J8)</f>
        <v>150</v>
      </c>
      <c r="L8" s="68">
        <v>6</v>
      </c>
    </row>
    <row r="9" spans="1:12" ht="43.5" customHeight="1" x14ac:dyDescent="0.25">
      <c r="A9" s="70">
        <v>8067</v>
      </c>
      <c r="B9" s="71" t="s">
        <v>63</v>
      </c>
      <c r="C9" s="70" t="s">
        <v>52</v>
      </c>
      <c r="D9" s="68">
        <v>40</v>
      </c>
      <c r="E9" s="68" t="s">
        <v>5</v>
      </c>
      <c r="F9" s="68">
        <v>20</v>
      </c>
      <c r="G9" s="69" t="s">
        <v>38</v>
      </c>
      <c r="H9" s="72">
        <v>20</v>
      </c>
      <c r="I9" s="69" t="s">
        <v>5</v>
      </c>
      <c r="J9" s="68">
        <v>90</v>
      </c>
      <c r="K9" s="68">
        <f>SUM(D9,E9,F9,J9)</f>
        <v>150</v>
      </c>
      <c r="L9" s="68">
        <v>6</v>
      </c>
    </row>
    <row r="10" spans="1:12" ht="31.5" customHeight="1" x14ac:dyDescent="0.25">
      <c r="A10" s="70">
        <v>8068</v>
      </c>
      <c r="B10" s="71" t="s">
        <v>62</v>
      </c>
      <c r="C10" s="70" t="s">
        <v>34</v>
      </c>
      <c r="D10" s="68">
        <v>40</v>
      </c>
      <c r="E10" s="68" t="s">
        <v>5</v>
      </c>
      <c r="F10" s="68">
        <v>20</v>
      </c>
      <c r="G10" s="69">
        <v>20</v>
      </c>
      <c r="H10" s="69" t="s">
        <v>5</v>
      </c>
      <c r="I10" s="69" t="s">
        <v>5</v>
      </c>
      <c r="J10" s="68">
        <v>90</v>
      </c>
      <c r="K10" s="68">
        <f>SUM(D10,E10,F10,J10)</f>
        <v>150</v>
      </c>
      <c r="L10" s="68">
        <v>6</v>
      </c>
    </row>
    <row r="11" spans="1:12" ht="32.25" customHeight="1" x14ac:dyDescent="0.25">
      <c r="A11" s="70">
        <v>8212</v>
      </c>
      <c r="B11" s="71" t="s">
        <v>61</v>
      </c>
      <c r="C11" s="70" t="s">
        <v>60</v>
      </c>
      <c r="D11" s="68">
        <v>30</v>
      </c>
      <c r="E11" s="68">
        <v>10</v>
      </c>
      <c r="F11" s="68">
        <v>20</v>
      </c>
      <c r="G11" s="69" t="s">
        <v>5</v>
      </c>
      <c r="H11" s="69">
        <v>20</v>
      </c>
      <c r="I11" s="69" t="s">
        <v>5</v>
      </c>
      <c r="J11" s="68">
        <v>90</v>
      </c>
      <c r="K11" s="68">
        <f>SUM(D11,E11,F11,J11)</f>
        <v>150</v>
      </c>
      <c r="L11" s="68">
        <v>6</v>
      </c>
    </row>
    <row r="12" spans="1:12" ht="33" customHeight="1" x14ac:dyDescent="0.25">
      <c r="A12" s="70">
        <v>8069</v>
      </c>
      <c r="B12" s="71" t="s">
        <v>59</v>
      </c>
      <c r="C12" s="70" t="s">
        <v>41</v>
      </c>
      <c r="D12" s="68">
        <v>40</v>
      </c>
      <c r="E12" s="68" t="s">
        <v>38</v>
      </c>
      <c r="F12" s="68">
        <v>20</v>
      </c>
      <c r="G12" s="69" t="s">
        <v>5</v>
      </c>
      <c r="H12" s="69">
        <v>20</v>
      </c>
      <c r="I12" s="69" t="s">
        <v>5</v>
      </c>
      <c r="J12" s="68">
        <v>90</v>
      </c>
      <c r="K12" s="68">
        <f>SUM(D12,E12,F12,J12)</f>
        <v>150</v>
      </c>
      <c r="L12" s="68">
        <v>6</v>
      </c>
    </row>
    <row r="13" spans="1:12" ht="15.75" x14ac:dyDescent="0.25">
      <c r="A13" s="61" t="s">
        <v>4</v>
      </c>
      <c r="B13" s="60"/>
      <c r="C13" s="59"/>
      <c r="D13" s="51">
        <f>SUM(D8:D12)</f>
        <v>190</v>
      </c>
      <c r="E13" s="51">
        <f>SUM(E8:E12)</f>
        <v>10</v>
      </c>
      <c r="F13" s="51">
        <f>SUM(F8:F12)</f>
        <v>100</v>
      </c>
      <c r="G13" s="52">
        <f>SUM(G8:G12)</f>
        <v>40</v>
      </c>
      <c r="H13" s="52">
        <f>SUM(H8:H12)</f>
        <v>60</v>
      </c>
      <c r="I13" s="52">
        <f>SUM(I8:I12)</f>
        <v>0</v>
      </c>
      <c r="J13" s="51">
        <f>SUM(J8:J12)</f>
        <v>450</v>
      </c>
      <c r="K13" s="51">
        <f>SUM(D13,E13,F13,J13)</f>
        <v>750</v>
      </c>
      <c r="L13" s="51">
        <f>SUM(L8:L12)</f>
        <v>30</v>
      </c>
    </row>
    <row r="14" spans="1:12" ht="15.75" x14ac:dyDescent="0.25">
      <c r="A14" s="18" t="s">
        <v>3</v>
      </c>
      <c r="B14" s="17"/>
      <c r="C14" s="16"/>
      <c r="D14" s="14">
        <f>D13/K13</f>
        <v>0.25333333333333335</v>
      </c>
      <c r="E14" s="14">
        <f>E13/K13</f>
        <v>1.3333333333333334E-2</v>
      </c>
      <c r="F14" s="14">
        <f>F13/K13</f>
        <v>0.13333333333333333</v>
      </c>
      <c r="G14" s="15">
        <f>G13/K13</f>
        <v>5.3333333333333337E-2</v>
      </c>
      <c r="H14" s="15" t="s">
        <v>58</v>
      </c>
      <c r="I14" s="15">
        <f>I13/K13</f>
        <v>0</v>
      </c>
      <c r="J14" s="14">
        <f>J13/K13</f>
        <v>0.6</v>
      </c>
      <c r="K14" s="14">
        <f>SUM(D14,E14,F14,J14)</f>
        <v>1</v>
      </c>
      <c r="L14" s="13"/>
    </row>
    <row r="15" spans="1:12" ht="15.75" x14ac:dyDescent="0.25">
      <c r="A15" s="37"/>
      <c r="B15" s="37"/>
      <c r="C15" s="37"/>
      <c r="D15" s="35"/>
      <c r="E15" s="35"/>
      <c r="F15" s="35"/>
      <c r="G15" s="36"/>
      <c r="H15" s="36"/>
      <c r="I15" s="36"/>
      <c r="J15" s="35"/>
      <c r="K15" s="35"/>
      <c r="L15" s="34"/>
    </row>
    <row r="16" spans="1:12" ht="15.75" x14ac:dyDescent="0.25">
      <c r="A16" s="33" t="s">
        <v>57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1"/>
    </row>
    <row r="17" spans="1:12" ht="15.75" x14ac:dyDescent="0.25">
      <c r="A17" s="30" t="s">
        <v>20</v>
      </c>
      <c r="B17" s="28" t="s">
        <v>19</v>
      </c>
      <c r="C17" s="28" t="s">
        <v>18</v>
      </c>
      <c r="D17" s="25" t="s">
        <v>17</v>
      </c>
      <c r="E17" s="25"/>
      <c r="F17" s="25"/>
      <c r="G17" s="25"/>
      <c r="H17" s="25"/>
      <c r="I17" s="25"/>
      <c r="J17" s="25" t="s">
        <v>16</v>
      </c>
      <c r="K17" s="25" t="s">
        <v>15</v>
      </c>
      <c r="L17" s="25" t="s">
        <v>14</v>
      </c>
    </row>
    <row r="18" spans="1:12" ht="15.75" x14ac:dyDescent="0.25">
      <c r="A18" s="29"/>
      <c r="B18" s="28"/>
      <c r="C18" s="28"/>
      <c r="D18" s="27" t="s">
        <v>13</v>
      </c>
      <c r="E18" s="27" t="s">
        <v>12</v>
      </c>
      <c r="F18" s="27" t="s">
        <v>11</v>
      </c>
      <c r="G18" s="26" t="s">
        <v>10</v>
      </c>
      <c r="H18" s="26" t="s">
        <v>9</v>
      </c>
      <c r="I18" s="26" t="s">
        <v>8</v>
      </c>
      <c r="J18" s="25"/>
      <c r="K18" s="25"/>
      <c r="L18" s="25"/>
    </row>
    <row r="19" spans="1:12" ht="15.75" x14ac:dyDescent="0.25">
      <c r="A19" s="67" t="s">
        <v>56</v>
      </c>
      <c r="B19" s="66"/>
      <c r="C19" s="66"/>
      <c r="D19" s="65" t="s">
        <v>55</v>
      </c>
      <c r="E19" s="65"/>
      <c r="F19" s="65"/>
      <c r="G19" s="65"/>
      <c r="H19" s="65"/>
      <c r="I19" s="65"/>
      <c r="J19" s="65"/>
      <c r="K19" s="64"/>
      <c r="L19" s="8">
        <v>30</v>
      </c>
    </row>
    <row r="20" spans="1:12" ht="15.75" x14ac:dyDescent="0.25">
      <c r="A20" s="58" t="s">
        <v>54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6"/>
    </row>
    <row r="21" spans="1:12" ht="21" customHeight="1" x14ac:dyDescent="0.25">
      <c r="A21" s="62">
        <v>8071</v>
      </c>
      <c r="B21" s="63" t="s">
        <v>53</v>
      </c>
      <c r="C21" s="62" t="s">
        <v>52</v>
      </c>
      <c r="D21" s="53">
        <v>30</v>
      </c>
      <c r="E21" s="53" t="s">
        <v>5</v>
      </c>
      <c r="F21" s="53">
        <v>20</v>
      </c>
      <c r="G21" s="53" t="s">
        <v>5</v>
      </c>
      <c r="H21" s="53">
        <v>20</v>
      </c>
      <c r="I21" s="53" t="s">
        <v>5</v>
      </c>
      <c r="J21" s="53">
        <v>75</v>
      </c>
      <c r="K21" s="53">
        <v>125</v>
      </c>
      <c r="L21" s="53">
        <v>5</v>
      </c>
    </row>
    <row r="22" spans="1:12" ht="16.5" customHeight="1" x14ac:dyDescent="0.25">
      <c r="A22" s="62">
        <v>8072</v>
      </c>
      <c r="B22" s="63" t="s">
        <v>51</v>
      </c>
      <c r="C22" s="62" t="s">
        <v>50</v>
      </c>
      <c r="D22" s="53">
        <v>30</v>
      </c>
      <c r="E22" s="53" t="s">
        <v>38</v>
      </c>
      <c r="F22" s="53">
        <v>20</v>
      </c>
      <c r="G22" s="53">
        <v>20</v>
      </c>
      <c r="H22" s="53" t="s">
        <v>5</v>
      </c>
      <c r="I22" s="53" t="s">
        <v>5</v>
      </c>
      <c r="J22" s="53">
        <v>75</v>
      </c>
      <c r="K22" s="53">
        <f>SUM(D22,E22,F22,J22)</f>
        <v>125</v>
      </c>
      <c r="L22" s="53">
        <v>5</v>
      </c>
    </row>
    <row r="23" spans="1:12" ht="22.5" customHeight="1" x14ac:dyDescent="0.25">
      <c r="A23" s="62">
        <v>8073</v>
      </c>
      <c r="B23" s="63" t="s">
        <v>49</v>
      </c>
      <c r="C23" s="62" t="s">
        <v>48</v>
      </c>
      <c r="D23" s="53">
        <v>30</v>
      </c>
      <c r="E23" s="53" t="s">
        <v>5</v>
      </c>
      <c r="F23" s="53">
        <v>20</v>
      </c>
      <c r="G23" s="53" t="s">
        <v>5</v>
      </c>
      <c r="H23" s="53">
        <v>20</v>
      </c>
      <c r="I23" s="53" t="s">
        <v>5</v>
      </c>
      <c r="J23" s="53">
        <v>75</v>
      </c>
      <c r="K23" s="53">
        <f>SUM(D23,E23,F23,J23)</f>
        <v>125</v>
      </c>
      <c r="L23" s="53">
        <v>5</v>
      </c>
    </row>
    <row r="24" spans="1:12" ht="33.75" customHeight="1" x14ac:dyDescent="0.25">
      <c r="A24" s="62">
        <v>8074</v>
      </c>
      <c r="B24" s="63" t="s">
        <v>47</v>
      </c>
      <c r="C24" s="62" t="s">
        <v>46</v>
      </c>
      <c r="D24" s="53">
        <v>25</v>
      </c>
      <c r="E24" s="53">
        <v>5</v>
      </c>
      <c r="F24" s="53">
        <v>20</v>
      </c>
      <c r="G24" s="53">
        <v>20</v>
      </c>
      <c r="H24" s="53" t="s">
        <v>5</v>
      </c>
      <c r="I24" s="53" t="s">
        <v>5</v>
      </c>
      <c r="J24" s="53">
        <v>75</v>
      </c>
      <c r="K24" s="53">
        <f>SUM(D24,E24,F24,J24)</f>
        <v>125</v>
      </c>
      <c r="L24" s="53">
        <v>5</v>
      </c>
    </row>
    <row r="25" spans="1:12" ht="48.75" customHeight="1" x14ac:dyDescent="0.25">
      <c r="A25" s="62">
        <v>8075</v>
      </c>
      <c r="B25" s="63" t="s">
        <v>45</v>
      </c>
      <c r="C25" s="62" t="s">
        <v>36</v>
      </c>
      <c r="D25" s="53">
        <v>30</v>
      </c>
      <c r="E25" s="53" t="s">
        <v>5</v>
      </c>
      <c r="F25" s="53">
        <v>20</v>
      </c>
      <c r="G25" s="53" t="s">
        <v>5</v>
      </c>
      <c r="H25" s="53">
        <v>20</v>
      </c>
      <c r="I25" s="53" t="s">
        <v>5</v>
      </c>
      <c r="J25" s="53">
        <v>75</v>
      </c>
      <c r="K25" s="53">
        <f>SUM(D25,E25,F25,J25)</f>
        <v>125</v>
      </c>
      <c r="L25" s="53">
        <v>5</v>
      </c>
    </row>
    <row r="26" spans="1:12" ht="51.75" customHeight="1" x14ac:dyDescent="0.25">
      <c r="A26" s="62">
        <v>8097</v>
      </c>
      <c r="B26" s="55" t="s">
        <v>33</v>
      </c>
      <c r="C26" s="62" t="s">
        <v>6</v>
      </c>
      <c r="D26" s="53" t="s">
        <v>5</v>
      </c>
      <c r="E26" s="53" t="s">
        <v>5</v>
      </c>
      <c r="F26" s="53">
        <v>30</v>
      </c>
      <c r="G26" s="53">
        <v>30</v>
      </c>
      <c r="H26" s="53" t="s">
        <v>5</v>
      </c>
      <c r="I26" s="53" t="s">
        <v>5</v>
      </c>
      <c r="J26" s="53">
        <v>95</v>
      </c>
      <c r="K26" s="53">
        <f>SUM(D26,E26,F26,J26)</f>
        <v>125</v>
      </c>
      <c r="L26" s="53">
        <v>5</v>
      </c>
    </row>
    <row r="27" spans="1:12" ht="15.75" x14ac:dyDescent="0.25">
      <c r="A27" s="61" t="s">
        <v>4</v>
      </c>
      <c r="B27" s="60"/>
      <c r="C27" s="59"/>
      <c r="D27" s="51">
        <f>SUM(D21:D26)</f>
        <v>145</v>
      </c>
      <c r="E27" s="51">
        <f>SUM(E21:E26)</f>
        <v>5</v>
      </c>
      <c r="F27" s="51">
        <f>SUM(F21:F26)</f>
        <v>130</v>
      </c>
      <c r="G27" s="52">
        <f>SUM(G21:G26)</f>
        <v>70</v>
      </c>
      <c r="H27" s="52">
        <f>SUM(H21:H26)</f>
        <v>60</v>
      </c>
      <c r="I27" s="52">
        <f>SUM(I21:I26)</f>
        <v>0</v>
      </c>
      <c r="J27" s="51">
        <f>SUM(J21:J26)</f>
        <v>470</v>
      </c>
      <c r="K27" s="51">
        <f>SUM(D27,E27,F27,J27)</f>
        <v>750</v>
      </c>
      <c r="L27" s="51">
        <f>SUM(L21:L26)</f>
        <v>30</v>
      </c>
    </row>
    <row r="28" spans="1:12" ht="15.75" x14ac:dyDescent="0.25">
      <c r="A28" s="18" t="s">
        <v>3</v>
      </c>
      <c r="B28" s="17"/>
      <c r="C28" s="16"/>
      <c r="D28" s="14">
        <f>D27/K27</f>
        <v>0.19333333333333333</v>
      </c>
      <c r="E28" s="14">
        <f>E27/K27</f>
        <v>6.6666666666666671E-3</v>
      </c>
      <c r="F28" s="14">
        <f>F27/K27</f>
        <v>0.17333333333333334</v>
      </c>
      <c r="G28" s="15">
        <f>G27/K27</f>
        <v>9.3333333333333338E-2</v>
      </c>
      <c r="H28" s="15">
        <f>H27/K27</f>
        <v>0.08</v>
      </c>
      <c r="I28" s="15">
        <f>I27/K27</f>
        <v>0</v>
      </c>
      <c r="J28" s="14">
        <f>J27/K27</f>
        <v>0.62666666666666671</v>
      </c>
      <c r="K28" s="14">
        <f>SUM(D28,E28,F28,J28)</f>
        <v>1</v>
      </c>
      <c r="L28" s="13"/>
    </row>
    <row r="29" spans="1:12" ht="15.75" x14ac:dyDescent="0.25">
      <c r="A29" s="58" t="s">
        <v>44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6"/>
    </row>
    <row r="30" spans="1:12" ht="19.5" customHeight="1" x14ac:dyDescent="0.25">
      <c r="A30" s="54">
        <v>8076</v>
      </c>
      <c r="B30" s="55" t="s">
        <v>43</v>
      </c>
      <c r="C30" s="54" t="s">
        <v>36</v>
      </c>
      <c r="D30" s="53">
        <v>30</v>
      </c>
      <c r="E30" s="53" t="s">
        <v>5</v>
      </c>
      <c r="F30" s="53">
        <v>20</v>
      </c>
      <c r="G30" s="53" t="s">
        <v>5</v>
      </c>
      <c r="H30" s="53">
        <v>20</v>
      </c>
      <c r="I30" s="53" t="s">
        <v>5</v>
      </c>
      <c r="J30" s="53">
        <v>75</v>
      </c>
      <c r="K30" s="53">
        <f>SUM(D30,E30,F30,J30)</f>
        <v>125</v>
      </c>
      <c r="L30" s="53">
        <v>5</v>
      </c>
    </row>
    <row r="31" spans="1:12" ht="18.75" customHeight="1" x14ac:dyDescent="0.25">
      <c r="A31" s="54">
        <v>8077</v>
      </c>
      <c r="B31" s="55" t="s">
        <v>42</v>
      </c>
      <c r="C31" s="54" t="s">
        <v>41</v>
      </c>
      <c r="D31" s="53">
        <v>30</v>
      </c>
      <c r="E31" s="53" t="s">
        <v>5</v>
      </c>
      <c r="F31" s="53">
        <v>20</v>
      </c>
      <c r="G31" s="53" t="s">
        <v>5</v>
      </c>
      <c r="H31" s="53">
        <v>20</v>
      </c>
      <c r="I31" s="53" t="s">
        <v>5</v>
      </c>
      <c r="J31" s="53">
        <v>75</v>
      </c>
      <c r="K31" s="53">
        <f>SUM(D31,E31,F31,J31)</f>
        <v>125</v>
      </c>
      <c r="L31" s="53">
        <v>5</v>
      </c>
    </row>
    <row r="32" spans="1:12" ht="27" customHeight="1" x14ac:dyDescent="0.25">
      <c r="A32" s="54">
        <v>8213</v>
      </c>
      <c r="B32" s="55" t="s">
        <v>40</v>
      </c>
      <c r="C32" s="54" t="s">
        <v>39</v>
      </c>
      <c r="D32" s="53">
        <v>30</v>
      </c>
      <c r="E32" s="53" t="s">
        <v>38</v>
      </c>
      <c r="F32" s="53">
        <v>20</v>
      </c>
      <c r="G32" s="53">
        <v>20</v>
      </c>
      <c r="H32" s="53" t="s">
        <v>5</v>
      </c>
      <c r="I32" s="53" t="s">
        <v>5</v>
      </c>
      <c r="J32" s="53">
        <v>75</v>
      </c>
      <c r="K32" s="53">
        <f>SUM(D32,E32,F32,J32)</f>
        <v>125</v>
      </c>
      <c r="L32" s="53">
        <v>5</v>
      </c>
    </row>
    <row r="33" spans="1:12" ht="19.5" customHeight="1" x14ac:dyDescent="0.25">
      <c r="A33" s="54">
        <v>8079</v>
      </c>
      <c r="B33" s="55" t="s">
        <v>37</v>
      </c>
      <c r="C33" s="54" t="s">
        <v>36</v>
      </c>
      <c r="D33" s="53">
        <v>30</v>
      </c>
      <c r="E33" s="53" t="s">
        <v>5</v>
      </c>
      <c r="F33" s="53">
        <v>20</v>
      </c>
      <c r="G33" s="53">
        <v>20</v>
      </c>
      <c r="H33" s="53" t="s">
        <v>5</v>
      </c>
      <c r="I33" s="53" t="s">
        <v>5</v>
      </c>
      <c r="J33" s="53">
        <v>75</v>
      </c>
      <c r="K33" s="53">
        <f>SUM(D33,E33,F33,J33)</f>
        <v>125</v>
      </c>
      <c r="L33" s="53">
        <v>5</v>
      </c>
    </row>
    <row r="34" spans="1:12" ht="18" customHeight="1" x14ac:dyDescent="0.25">
      <c r="A34" s="54">
        <v>8080</v>
      </c>
      <c r="B34" s="55" t="s">
        <v>35</v>
      </c>
      <c r="C34" s="54" t="s">
        <v>34</v>
      </c>
      <c r="D34" s="53">
        <v>30</v>
      </c>
      <c r="E34" s="53" t="s">
        <v>5</v>
      </c>
      <c r="F34" s="53">
        <v>20</v>
      </c>
      <c r="G34" s="53" t="s">
        <v>5</v>
      </c>
      <c r="H34" s="53">
        <v>20</v>
      </c>
      <c r="I34" s="53" t="s">
        <v>5</v>
      </c>
      <c r="J34" s="53">
        <v>75</v>
      </c>
      <c r="K34" s="53">
        <f>SUM(D34,E34,F34,J34)</f>
        <v>125</v>
      </c>
      <c r="L34" s="53">
        <v>5</v>
      </c>
    </row>
    <row r="35" spans="1:12" ht="45.75" customHeight="1" x14ac:dyDescent="0.25">
      <c r="A35" s="54">
        <v>8097</v>
      </c>
      <c r="B35" s="55" t="s">
        <v>33</v>
      </c>
      <c r="C35" s="54" t="s">
        <v>6</v>
      </c>
      <c r="D35" s="53" t="s">
        <v>5</v>
      </c>
      <c r="E35" s="53" t="s">
        <v>5</v>
      </c>
      <c r="F35" s="53">
        <v>30</v>
      </c>
      <c r="G35" s="53">
        <v>20</v>
      </c>
      <c r="H35" s="53" t="s">
        <v>5</v>
      </c>
      <c r="I35" s="53" t="s">
        <v>5</v>
      </c>
      <c r="J35" s="53">
        <v>95</v>
      </c>
      <c r="K35" s="53">
        <f>SUM(D35,E35,F35,J35)</f>
        <v>125</v>
      </c>
      <c r="L35" s="53">
        <v>5</v>
      </c>
    </row>
    <row r="36" spans="1:12" ht="15.75" x14ac:dyDescent="0.25">
      <c r="A36" s="18" t="s">
        <v>4</v>
      </c>
      <c r="B36" s="17"/>
      <c r="C36" s="16"/>
      <c r="D36" s="51">
        <f>SUM(D30:D35)</f>
        <v>150</v>
      </c>
      <c r="E36" s="51">
        <f>SUM(E30:E35)</f>
        <v>0</v>
      </c>
      <c r="F36" s="51">
        <f>SUM(F30:F35)</f>
        <v>130</v>
      </c>
      <c r="G36" s="52">
        <f>SUM(G30:G35)</f>
        <v>60</v>
      </c>
      <c r="H36" s="52">
        <f>SUM(H30:H35)</f>
        <v>60</v>
      </c>
      <c r="I36" s="52">
        <f>SUM(I30:I35)</f>
        <v>0</v>
      </c>
      <c r="J36" s="51">
        <f>SUM(J30:J35)</f>
        <v>470</v>
      </c>
      <c r="K36" s="51">
        <f>SUM(D36,E36,F36,J36)</f>
        <v>750</v>
      </c>
      <c r="L36" s="51">
        <f>SUM(L30:L35)</f>
        <v>30</v>
      </c>
    </row>
    <row r="37" spans="1:12" ht="15.75" x14ac:dyDescent="0.25">
      <c r="A37" s="18" t="s">
        <v>3</v>
      </c>
      <c r="B37" s="17"/>
      <c r="C37" s="16"/>
      <c r="D37" s="14">
        <f>D36/K36</f>
        <v>0.2</v>
      </c>
      <c r="E37" s="14">
        <f>E36/K36</f>
        <v>0</v>
      </c>
      <c r="F37" s="14">
        <f>F36/K36</f>
        <v>0.17333333333333334</v>
      </c>
      <c r="G37" s="15">
        <f>G36/K36</f>
        <v>0.08</v>
      </c>
      <c r="H37" s="15">
        <f>H36/K36</f>
        <v>0.08</v>
      </c>
      <c r="I37" s="15">
        <f>I36/K36</f>
        <v>0</v>
      </c>
      <c r="J37" s="14">
        <f>J36/K36</f>
        <v>0.62666666666666671</v>
      </c>
      <c r="K37" s="14">
        <f>SUM(D37,E37,F37,J37)</f>
        <v>1</v>
      </c>
      <c r="L37" s="13"/>
    </row>
    <row r="38" spans="1:12" ht="15.75" x14ac:dyDescent="0.25">
      <c r="A38" s="50" t="s">
        <v>32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8"/>
    </row>
    <row r="39" spans="1:12" ht="15.75" x14ac:dyDescent="0.25">
      <c r="A39" s="47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5"/>
    </row>
    <row r="40" spans="1:12" ht="15.75" x14ac:dyDescent="0.25">
      <c r="A40" s="44" t="s">
        <v>31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ht="15.75" x14ac:dyDescent="0.25">
      <c r="A41" s="43" t="s">
        <v>30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1"/>
    </row>
    <row r="42" spans="1:12" ht="15.75" x14ac:dyDescent="0.25">
      <c r="A42" s="39"/>
      <c r="B42" s="39"/>
      <c r="C42" s="39"/>
      <c r="D42" s="39"/>
      <c r="E42" s="39"/>
      <c r="F42" s="39"/>
      <c r="G42" s="40"/>
      <c r="H42" s="40"/>
      <c r="I42" s="40"/>
      <c r="J42" s="39"/>
      <c r="K42" s="39"/>
      <c r="L42" s="39"/>
    </row>
    <row r="43" spans="1:12" ht="15.75" x14ac:dyDescent="0.25">
      <c r="A43" s="33" t="s">
        <v>29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1"/>
    </row>
    <row r="44" spans="1:12" ht="18.75" customHeight="1" x14ac:dyDescent="0.25">
      <c r="A44" s="30" t="s">
        <v>20</v>
      </c>
      <c r="B44" s="28" t="s">
        <v>19</v>
      </c>
      <c r="C44" s="28" t="s">
        <v>18</v>
      </c>
      <c r="D44" s="25" t="s">
        <v>17</v>
      </c>
      <c r="E44" s="25"/>
      <c r="F44" s="25"/>
      <c r="G44" s="25"/>
      <c r="H44" s="25"/>
      <c r="I44" s="25"/>
      <c r="J44" s="25" t="s">
        <v>16</v>
      </c>
      <c r="K44" s="25" t="s">
        <v>15</v>
      </c>
      <c r="L44" s="25" t="s">
        <v>14</v>
      </c>
    </row>
    <row r="45" spans="1:12" ht="20.25" customHeight="1" x14ac:dyDescent="0.25">
      <c r="A45" s="29"/>
      <c r="B45" s="28"/>
      <c r="C45" s="28"/>
      <c r="D45" s="27" t="s">
        <v>13</v>
      </c>
      <c r="E45" s="27" t="s">
        <v>12</v>
      </c>
      <c r="F45" s="27" t="s">
        <v>11</v>
      </c>
      <c r="G45" s="26" t="s">
        <v>10</v>
      </c>
      <c r="H45" s="26" t="s">
        <v>9</v>
      </c>
      <c r="I45" s="26" t="s">
        <v>8</v>
      </c>
      <c r="J45" s="25"/>
      <c r="K45" s="25"/>
      <c r="L45" s="25"/>
    </row>
    <row r="46" spans="1:12" ht="18.75" customHeight="1" x14ac:dyDescent="0.25">
      <c r="A46" s="23">
        <v>8081</v>
      </c>
      <c r="B46" s="24" t="s">
        <v>28</v>
      </c>
      <c r="C46" s="23" t="s">
        <v>6</v>
      </c>
      <c r="D46" s="21" t="s">
        <v>5</v>
      </c>
      <c r="E46" s="21">
        <v>2</v>
      </c>
      <c r="F46" s="21" t="s">
        <v>5</v>
      </c>
      <c r="G46" s="22" t="s">
        <v>5</v>
      </c>
      <c r="H46" s="22" t="s">
        <v>5</v>
      </c>
      <c r="I46" s="22" t="s">
        <v>5</v>
      </c>
      <c r="J46" s="21">
        <v>248</v>
      </c>
      <c r="K46" s="21">
        <f>SUM(D46,E46,F46,J46)</f>
        <v>250</v>
      </c>
      <c r="L46" s="21">
        <v>10</v>
      </c>
    </row>
    <row r="47" spans="1:12" ht="32.25" customHeight="1" x14ac:dyDescent="0.25">
      <c r="A47" s="23">
        <v>8082</v>
      </c>
      <c r="B47" s="24" t="s">
        <v>27</v>
      </c>
      <c r="C47" s="23" t="s">
        <v>6</v>
      </c>
      <c r="D47" s="21" t="s">
        <v>5</v>
      </c>
      <c r="E47" s="21">
        <v>2</v>
      </c>
      <c r="F47" s="21" t="s">
        <v>5</v>
      </c>
      <c r="G47" s="22" t="s">
        <v>5</v>
      </c>
      <c r="H47" s="22" t="s">
        <v>5</v>
      </c>
      <c r="I47" s="22" t="s">
        <v>5</v>
      </c>
      <c r="J47" s="21">
        <v>248</v>
      </c>
      <c r="K47" s="21">
        <f>SUM(D47,E47,F47,J47)</f>
        <v>250</v>
      </c>
      <c r="L47" s="21">
        <v>10</v>
      </c>
    </row>
    <row r="48" spans="1:12" ht="15.75" x14ac:dyDescent="0.25">
      <c r="A48" s="23">
        <v>8124</v>
      </c>
      <c r="B48" s="24" t="s">
        <v>26</v>
      </c>
      <c r="C48" s="23" t="s">
        <v>25</v>
      </c>
      <c r="D48" s="21">
        <v>20</v>
      </c>
      <c r="E48" s="21">
        <v>5</v>
      </c>
      <c r="F48" s="21">
        <v>15</v>
      </c>
      <c r="G48" s="22">
        <v>15</v>
      </c>
      <c r="H48" s="22" t="s">
        <v>5</v>
      </c>
      <c r="I48" s="22" t="s">
        <v>5</v>
      </c>
      <c r="J48" s="21">
        <v>60</v>
      </c>
      <c r="K48" s="21">
        <f>SUM(D48,E48,F48,J48)</f>
        <v>100</v>
      </c>
      <c r="L48" s="21">
        <v>4</v>
      </c>
    </row>
    <row r="49" spans="1:12" ht="31.5" x14ac:dyDescent="0.25">
      <c r="A49" s="23">
        <v>8222</v>
      </c>
      <c r="B49" s="24" t="s">
        <v>24</v>
      </c>
      <c r="C49" s="23" t="s">
        <v>23</v>
      </c>
      <c r="D49" s="21" t="s">
        <v>22</v>
      </c>
      <c r="E49" s="21" t="s">
        <v>22</v>
      </c>
      <c r="F49" s="21">
        <v>10</v>
      </c>
      <c r="G49" s="22" t="s">
        <v>5</v>
      </c>
      <c r="H49" s="22" t="s">
        <v>5</v>
      </c>
      <c r="I49" s="22">
        <v>10</v>
      </c>
      <c r="J49" s="21">
        <v>140</v>
      </c>
      <c r="K49" s="21">
        <f>SUM(D49,E49,F49,J49)</f>
        <v>150</v>
      </c>
      <c r="L49" s="21">
        <v>6</v>
      </c>
    </row>
    <row r="50" spans="1:12" ht="15.75" x14ac:dyDescent="0.25">
      <c r="A50" s="18" t="s">
        <v>4</v>
      </c>
      <c r="B50" s="17"/>
      <c r="C50" s="16"/>
      <c r="D50" s="19">
        <f>SUM(D46:D49)</f>
        <v>20</v>
      </c>
      <c r="E50" s="19">
        <f>SUM(E46:E49)</f>
        <v>9</v>
      </c>
      <c r="F50" s="19">
        <f>SUM(F46:F49)</f>
        <v>25</v>
      </c>
      <c r="G50" s="38">
        <f>SUM(G46:G49)</f>
        <v>15</v>
      </c>
      <c r="H50" s="38">
        <f>SUM(H46:H49)</f>
        <v>0</v>
      </c>
      <c r="I50" s="38">
        <f>SUM(I46:I49)</f>
        <v>10</v>
      </c>
      <c r="J50" s="19">
        <f>SUM(J46:J49)</f>
        <v>696</v>
      </c>
      <c r="K50" s="19">
        <f>SUM(D50,E50,F50,J50)</f>
        <v>750</v>
      </c>
      <c r="L50" s="19">
        <f>SUM(L46:L49)</f>
        <v>30</v>
      </c>
    </row>
    <row r="51" spans="1:12" ht="15.75" x14ac:dyDescent="0.25">
      <c r="A51" s="18" t="s">
        <v>3</v>
      </c>
      <c r="B51" s="17"/>
      <c r="C51" s="16"/>
      <c r="D51" s="14">
        <f>D50/K50</f>
        <v>2.6666666666666668E-2</v>
      </c>
      <c r="E51" s="14">
        <f>E50/K50</f>
        <v>1.2E-2</v>
      </c>
      <c r="F51" s="14">
        <f>F50/K50</f>
        <v>3.3333333333333333E-2</v>
      </c>
      <c r="G51" s="15">
        <f>G50/K50</f>
        <v>0.02</v>
      </c>
      <c r="H51" s="15">
        <f>H50/K50</f>
        <v>0</v>
      </c>
      <c r="I51" s="15">
        <f>I50/K50</f>
        <v>1.3333333333333334E-2</v>
      </c>
      <c r="J51" s="14">
        <f>J50/K50</f>
        <v>0.92800000000000005</v>
      </c>
      <c r="K51" s="14">
        <f>SUM(D51,E51,F51,J51)</f>
        <v>1</v>
      </c>
      <c r="L51" s="13"/>
    </row>
    <row r="52" spans="1:12" ht="15.75" x14ac:dyDescent="0.25">
      <c r="A52" s="37"/>
      <c r="B52" s="37"/>
      <c r="C52" s="37"/>
      <c r="D52" s="35"/>
      <c r="E52" s="35"/>
      <c r="F52" s="35"/>
      <c r="G52" s="36"/>
      <c r="H52" s="36"/>
      <c r="I52" s="36"/>
      <c r="J52" s="35"/>
      <c r="K52" s="35"/>
      <c r="L52" s="34"/>
    </row>
    <row r="53" spans="1:12" ht="15.75" x14ac:dyDescent="0.25">
      <c r="A53" s="33" t="s">
        <v>21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1"/>
    </row>
    <row r="54" spans="1:12" ht="18.75" customHeight="1" x14ac:dyDescent="0.25">
      <c r="A54" s="30" t="s">
        <v>20</v>
      </c>
      <c r="B54" s="28" t="s">
        <v>19</v>
      </c>
      <c r="C54" s="28" t="s">
        <v>18</v>
      </c>
      <c r="D54" s="25" t="s">
        <v>17</v>
      </c>
      <c r="E54" s="25"/>
      <c r="F54" s="25"/>
      <c r="G54" s="25"/>
      <c r="H54" s="25"/>
      <c r="I54" s="25"/>
      <c r="J54" s="25" t="s">
        <v>16</v>
      </c>
      <c r="K54" s="25" t="s">
        <v>15</v>
      </c>
      <c r="L54" s="25" t="s">
        <v>14</v>
      </c>
    </row>
    <row r="55" spans="1:12" ht="15.75" x14ac:dyDescent="0.25">
      <c r="A55" s="29"/>
      <c r="B55" s="28"/>
      <c r="C55" s="28"/>
      <c r="D55" s="27" t="s">
        <v>13</v>
      </c>
      <c r="E55" s="27" t="s">
        <v>12</v>
      </c>
      <c r="F55" s="27" t="s">
        <v>11</v>
      </c>
      <c r="G55" s="26" t="s">
        <v>10</v>
      </c>
      <c r="H55" s="26" t="s">
        <v>9</v>
      </c>
      <c r="I55" s="26" t="s">
        <v>8</v>
      </c>
      <c r="J55" s="25"/>
      <c r="K55" s="25"/>
      <c r="L55" s="25"/>
    </row>
    <row r="56" spans="1:12" ht="31.5" x14ac:dyDescent="0.25">
      <c r="A56" s="23">
        <v>8083</v>
      </c>
      <c r="B56" s="24" t="s">
        <v>7</v>
      </c>
      <c r="C56" s="23" t="s">
        <v>6</v>
      </c>
      <c r="D56" s="21" t="s">
        <v>5</v>
      </c>
      <c r="E56" s="21">
        <v>2</v>
      </c>
      <c r="F56" s="21" t="s">
        <v>5</v>
      </c>
      <c r="G56" s="22" t="s">
        <v>5</v>
      </c>
      <c r="H56" s="22" t="s">
        <v>5</v>
      </c>
      <c r="I56" s="22" t="s">
        <v>5</v>
      </c>
      <c r="J56" s="21">
        <v>598</v>
      </c>
      <c r="K56" s="21">
        <f>SUM(D56,E56,F56,J56)</f>
        <v>600</v>
      </c>
      <c r="L56" s="21">
        <v>24</v>
      </c>
    </row>
    <row r="57" spans="1:12" ht="15.75" x14ac:dyDescent="0.25">
      <c r="A57" s="18" t="s">
        <v>4</v>
      </c>
      <c r="B57" s="17"/>
      <c r="C57" s="16"/>
      <c r="D57" s="19">
        <f>SUM(D56)</f>
        <v>0</v>
      </c>
      <c r="E57" s="19">
        <f>SUM(E56)</f>
        <v>2</v>
      </c>
      <c r="F57" s="19">
        <f>SUM(F56)</f>
        <v>0</v>
      </c>
      <c r="G57" s="20">
        <f>SUM(G56)</f>
        <v>0</v>
      </c>
      <c r="H57" s="20">
        <f>SUM(H56)</f>
        <v>0</v>
      </c>
      <c r="I57" s="20">
        <f>SUM(I56)</f>
        <v>0</v>
      </c>
      <c r="J57" s="19">
        <f>SUM(J56)</f>
        <v>598</v>
      </c>
      <c r="K57" s="19">
        <f>SUM(D57,E57,F57,J57)</f>
        <v>600</v>
      </c>
      <c r="L57" s="19">
        <f>SUM(L56)</f>
        <v>24</v>
      </c>
    </row>
    <row r="58" spans="1:12" ht="15.75" x14ac:dyDescent="0.25">
      <c r="A58" s="18" t="s">
        <v>3</v>
      </c>
      <c r="B58" s="17"/>
      <c r="C58" s="16"/>
      <c r="D58" s="14">
        <f>D57/K57</f>
        <v>0</v>
      </c>
      <c r="E58" s="14">
        <f>E57/K57</f>
        <v>3.3333333333333335E-3</v>
      </c>
      <c r="F58" s="14">
        <f>F57/K57</f>
        <v>0</v>
      </c>
      <c r="G58" s="15">
        <f>G57/K57</f>
        <v>0</v>
      </c>
      <c r="H58" s="15">
        <f>H57/K57</f>
        <v>0</v>
      </c>
      <c r="I58" s="15">
        <f>I57/K57</f>
        <v>0</v>
      </c>
      <c r="J58" s="14">
        <f>J57/K57</f>
        <v>0.9966666666666667</v>
      </c>
      <c r="K58" s="14">
        <f>SUM(D58,E58,F58,J58)</f>
        <v>1</v>
      </c>
      <c r="L58" s="13"/>
    </row>
    <row r="59" spans="1:12" ht="15.75" x14ac:dyDescent="0.25">
      <c r="A59" s="12" t="s">
        <v>2</v>
      </c>
      <c r="B59" s="11"/>
      <c r="C59" s="11"/>
      <c r="D59" s="10"/>
      <c r="E59" s="10"/>
      <c r="F59" s="10"/>
      <c r="G59" s="10"/>
      <c r="H59" s="10"/>
      <c r="I59" s="10"/>
      <c r="J59" s="10"/>
      <c r="K59" s="9"/>
      <c r="L59" s="8">
        <v>6</v>
      </c>
    </row>
    <row r="60" spans="1:12" ht="15.75" x14ac:dyDescent="0.25">
      <c r="A60" s="7" t="s">
        <v>1</v>
      </c>
      <c r="B60" s="6"/>
      <c r="C60" s="6"/>
      <c r="D60" s="6"/>
      <c r="E60" s="6"/>
      <c r="F60" s="6"/>
      <c r="G60" s="6"/>
      <c r="H60" s="6"/>
      <c r="I60" s="6"/>
      <c r="J60" s="6"/>
      <c r="K60" s="5"/>
      <c r="L60" s="4">
        <v>30</v>
      </c>
    </row>
    <row r="61" spans="1:12" ht="33" customHeight="1" x14ac:dyDescent="0.25">
      <c r="A61" s="3" t="s">
        <v>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</row>
  </sheetData>
  <mergeCells count="57">
    <mergeCell ref="J44:J45"/>
    <mergeCell ref="K44:K45"/>
    <mergeCell ref="A61:L61"/>
    <mergeCell ref="L54:L55"/>
    <mergeCell ref="A57:C57"/>
    <mergeCell ref="A58:C58"/>
    <mergeCell ref="A59:C59"/>
    <mergeCell ref="D59:K59"/>
    <mergeCell ref="A60:K60"/>
    <mergeCell ref="A51:C51"/>
    <mergeCell ref="A53:L53"/>
    <mergeCell ref="A54:A55"/>
    <mergeCell ref="B54:B55"/>
    <mergeCell ref="C54:C55"/>
    <mergeCell ref="D54:I54"/>
    <mergeCell ref="J54:J55"/>
    <mergeCell ref="K54:K55"/>
    <mergeCell ref="A38:L38"/>
    <mergeCell ref="A39:L39"/>
    <mergeCell ref="A40:L40"/>
    <mergeCell ref="A41:L41"/>
    <mergeCell ref="L44:L45"/>
    <mergeCell ref="A50:C50"/>
    <mergeCell ref="A44:A45"/>
    <mergeCell ref="B44:B45"/>
    <mergeCell ref="C44:C45"/>
    <mergeCell ref="D44:I44"/>
    <mergeCell ref="A43:L43"/>
    <mergeCell ref="L17:L18"/>
    <mergeCell ref="A19:C19"/>
    <mergeCell ref="D19:K19"/>
    <mergeCell ref="A20:L20"/>
    <mergeCell ref="A27:C27"/>
    <mergeCell ref="A28:C28"/>
    <mergeCell ref="A29:L29"/>
    <mergeCell ref="A36:C36"/>
    <mergeCell ref="A37:C37"/>
    <mergeCell ref="L6:L7"/>
    <mergeCell ref="A13:C13"/>
    <mergeCell ref="A14:C14"/>
    <mergeCell ref="A16:L16"/>
    <mergeCell ref="A17:A18"/>
    <mergeCell ref="B17:B18"/>
    <mergeCell ref="C17:C18"/>
    <mergeCell ref="D17:I17"/>
    <mergeCell ref="J17:J18"/>
    <mergeCell ref="K17:K18"/>
    <mergeCell ref="A2:L2"/>
    <mergeCell ref="A3:L3"/>
    <mergeCell ref="A4:L4"/>
    <mergeCell ref="A5:L5"/>
    <mergeCell ref="A6:A7"/>
    <mergeCell ref="B6:B7"/>
    <mergeCell ref="C6:C7"/>
    <mergeCell ref="D6:I6"/>
    <mergeCell ref="J6:J7"/>
    <mergeCell ref="K6:K7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B210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Avtor</dc:creator>
  <cp:lastModifiedBy>Avtor</cp:lastModifiedBy>
  <dcterms:created xsi:type="dcterms:W3CDTF">2025-10-24T10:10:30Z</dcterms:created>
  <dcterms:modified xsi:type="dcterms:W3CDTF">2025-10-24T10:10:51Z</dcterms:modified>
</cp:coreProperties>
</file>