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univerzamb-my.sharepoint.com/personal/peter_bernad_um_si/Documents/0005 Spletna stran/Predmetniki/2025 26/"/>
    </mc:Choice>
  </mc:AlternateContent>
  <xr:revisionPtr revIDLastSave="0" documentId="8_{AA1F9DF9-736A-45D9-BFCA-2168724B10A4}" xr6:coauthVersionLast="47" xr6:coauthVersionMax="47" xr10:uidLastSave="{00000000-0000-0000-0000-000000000000}"/>
  <bookViews>
    <workbookView xWindow="-120" yWindow="-120" windowWidth="38640" windowHeight="21120" xr2:uid="{63CC7534-F95B-402B-A9D7-923A278F5C23}"/>
  </bookViews>
  <sheets>
    <sheet name="B0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D14" i="1"/>
  <c r="K14" i="1" s="1"/>
  <c r="E14" i="1"/>
  <c r="F14" i="1"/>
  <c r="F15" i="1" s="1"/>
  <c r="G14" i="1"/>
  <c r="H14" i="1"/>
  <c r="I14" i="1"/>
  <c r="J14" i="1"/>
  <c r="L14" i="1"/>
  <c r="K20" i="1"/>
  <c r="K21" i="1"/>
  <c r="K22" i="1"/>
  <c r="K23" i="1"/>
  <c r="K24" i="1"/>
  <c r="K25" i="1"/>
  <c r="D26" i="1"/>
  <c r="K26" i="1" s="1"/>
  <c r="E26" i="1"/>
  <c r="F26" i="1"/>
  <c r="G26" i="1"/>
  <c r="G27" i="1" s="1"/>
  <c r="H26" i="1"/>
  <c r="I26" i="1"/>
  <c r="J26" i="1"/>
  <c r="L26" i="1"/>
  <c r="K34" i="1"/>
  <c r="K35" i="1"/>
  <c r="K36" i="1"/>
  <c r="K37" i="1"/>
  <c r="K38" i="1"/>
  <c r="D39" i="1"/>
  <c r="E39" i="1"/>
  <c r="F39" i="1"/>
  <c r="G39" i="1"/>
  <c r="H39" i="1"/>
  <c r="I39" i="1"/>
  <c r="I40" i="1" s="1"/>
  <c r="J39" i="1"/>
  <c r="K39" i="1"/>
  <c r="D40" i="1" s="1"/>
  <c r="K40" i="1" s="1"/>
  <c r="L39" i="1"/>
  <c r="E40" i="1"/>
  <c r="F40" i="1"/>
  <c r="G40" i="1"/>
  <c r="H40" i="1"/>
  <c r="J40" i="1"/>
  <c r="L41" i="1"/>
  <c r="K42" i="1"/>
  <c r="K43" i="1"/>
  <c r="K44" i="1"/>
  <c r="K45" i="1"/>
  <c r="K46" i="1"/>
  <c r="K56" i="1"/>
  <c r="K57" i="1"/>
  <c r="K58" i="1"/>
  <c r="D59" i="1"/>
  <c r="K59" i="1" s="1"/>
  <c r="E59" i="1"/>
  <c r="F59" i="1"/>
  <c r="G59" i="1"/>
  <c r="H59" i="1"/>
  <c r="I59" i="1"/>
  <c r="J59" i="1"/>
  <c r="L59" i="1"/>
  <c r="K63" i="1"/>
  <c r="K64" i="1"/>
  <c r="K65" i="1"/>
  <c r="K66" i="1"/>
  <c r="K79" i="1"/>
  <c r="K80" i="1"/>
  <c r="K81" i="1"/>
  <c r="K82" i="1"/>
  <c r="K83" i="1"/>
  <c r="K84" i="1"/>
  <c r="D85" i="1"/>
  <c r="E85" i="1"/>
  <c r="F85" i="1"/>
  <c r="G85" i="1"/>
  <c r="H85" i="1"/>
  <c r="I85" i="1"/>
  <c r="J85" i="1"/>
  <c r="L85" i="1"/>
  <c r="K91" i="1"/>
  <c r="K92" i="1"/>
  <c r="K93" i="1"/>
  <c r="K94" i="1"/>
  <c r="K95" i="1"/>
  <c r="K96" i="1"/>
  <c r="K97" i="1"/>
  <c r="D98" i="1"/>
  <c r="E98" i="1"/>
  <c r="F98" i="1"/>
  <c r="G98" i="1"/>
  <c r="H98" i="1"/>
  <c r="I98" i="1"/>
  <c r="J98" i="1"/>
  <c r="L98" i="1"/>
  <c r="H60" i="1" l="1"/>
  <c r="I60" i="1"/>
  <c r="J60" i="1"/>
  <c r="E60" i="1"/>
  <c r="F60" i="1"/>
  <c r="D60" i="1"/>
  <c r="G15" i="1"/>
  <c r="H15" i="1"/>
  <c r="D15" i="1"/>
  <c r="I15" i="1"/>
  <c r="J15" i="1"/>
  <c r="E15" i="1"/>
  <c r="G60" i="1"/>
  <c r="H27" i="1"/>
  <c r="I27" i="1"/>
  <c r="F27" i="1"/>
  <c r="J27" i="1"/>
  <c r="E27" i="1"/>
  <c r="D27" i="1"/>
  <c r="K85" i="1"/>
  <c r="K98" i="1"/>
  <c r="E99" i="1" l="1"/>
  <c r="F99" i="1"/>
  <c r="G99" i="1"/>
  <c r="H99" i="1"/>
  <c r="J99" i="1"/>
  <c r="I99" i="1"/>
  <c r="E86" i="1"/>
  <c r="F86" i="1"/>
  <c r="G86" i="1"/>
  <c r="H86" i="1"/>
  <c r="J86" i="1"/>
  <c r="I86" i="1"/>
  <c r="K60" i="1"/>
  <c r="D99" i="1"/>
  <c r="K99" i="1" s="1"/>
  <c r="D86" i="1"/>
  <c r="K86" i="1" s="1"/>
  <c r="K27" i="1"/>
  <c r="K15" i="1"/>
</calcChain>
</file>

<file path=xl/sharedStrings.xml><?xml version="1.0" encoding="utf-8"?>
<sst xmlns="http://schemas.openxmlformats.org/spreadsheetml/2006/main" count="326" uniqueCount="101">
  <si>
    <t>DELEŽ - obvezni predmeti</t>
  </si>
  <si>
    <t>SKUPAJ - obvezni predmeti</t>
  </si>
  <si>
    <t xml:space="preserve">/ </t>
  </si>
  <si>
    <t>Grobelnik Mlakar</t>
  </si>
  <si>
    <t>Diplomsko delo</t>
  </si>
  <si>
    <t>Lakota</t>
  </si>
  <si>
    <t>Strokovni praktikum (BI)</t>
  </si>
  <si>
    <t>Rakun</t>
  </si>
  <si>
    <t>Elektronika in avtomatizacija II</t>
  </si>
  <si>
    <t>Vindiš</t>
  </si>
  <si>
    <t>Vzdrževanje mehanizacije</t>
  </si>
  <si>
    <t>Borec</t>
  </si>
  <si>
    <t>Agroekosistemi in osnove okoljskega inženirstva</t>
  </si>
  <si>
    <t>Tehnika za trajne nasade</t>
  </si>
  <si>
    <t>Stajnko</t>
  </si>
  <si>
    <t>Tehnika za poljedelstvo</t>
  </si>
  <si>
    <t>TE</t>
  </si>
  <si>
    <t>LV</t>
  </si>
  <si>
    <t>SV</t>
  </si>
  <si>
    <t>Vaje</t>
  </si>
  <si>
    <t xml:space="preserve">Sem. </t>
  </si>
  <si>
    <t xml:space="preserve">Pred. </t>
  </si>
  <si>
    <t>ECTS</t>
  </si>
  <si>
    <t>Ure SKUPAJ</t>
  </si>
  <si>
    <t xml:space="preserve">Sam. delo štud. </t>
  </si>
  <si>
    <t>Kontaktne ure</t>
  </si>
  <si>
    <t>Nosilec</t>
  </si>
  <si>
    <t>Učna enota</t>
  </si>
  <si>
    <t xml:space="preserve">Šifra </t>
  </si>
  <si>
    <t xml:space="preserve">3. letnik, 6. semester </t>
  </si>
  <si>
    <t>Brus M.</t>
  </si>
  <si>
    <t>Stroji v živinoreji</t>
  </si>
  <si>
    <t>Pažek</t>
  </si>
  <si>
    <t>Agrarna ekonomika</t>
  </si>
  <si>
    <t>Geografski informacijski sistemi v kmetijstvu</t>
  </si>
  <si>
    <t>Osnove namakanja</t>
  </si>
  <si>
    <t>Langerholc</t>
  </si>
  <si>
    <t>Mikrobiologija</t>
  </si>
  <si>
    <t>Tehniške meritve</t>
  </si>
  <si>
    <t xml:space="preserve">3. letnik, 5. Semester </t>
  </si>
  <si>
    <t>Predmetnik: BIOSISTEMSKO INŽENIRSTVO, 1. stopnja (VS)</t>
  </si>
  <si>
    <t>2025/2026</t>
  </si>
  <si>
    <t xml:space="preserve"> **Prosto izbirni predmet študent izbere iz nabora predmetov (katerikoli predmet iz drugih študijskih programov matične fakultete, drugih fakultet oz. drugih univerz), v vrednosti namanj 6 ECTS. Pri tem je število kontaktnih ur odvisno od izbirnega predmeta, ki ga izbere študent. </t>
  </si>
  <si>
    <t>(izbiro predmetov iz drugih študijskih programov, ki se na drugih programih 1. stopnje FKBV UM izvajajo, kot obvezni predmeti, mora potrditi Komisija za študijske zadeve FKBV)</t>
  </si>
  <si>
    <t xml:space="preserve">Možna je tudi izbira med predmeti, ki se na drugih programih 1. stopnje FKBV UM izvajajo, kot obvezni predmeti v letnem semestru. </t>
  </si>
  <si>
    <t xml:space="preserve">Opomba: Študent lahko izbirne predmete izbira med predmeti splošnega nabora izbirnih predmetov. </t>
  </si>
  <si>
    <t>SKUPAJ Σ (obvezni + izbirni predmeti)</t>
  </si>
  <si>
    <t>/</t>
  </si>
  <si>
    <t>Strokovni praktikum (BI) - izbirni</t>
  </si>
  <si>
    <t xml:space="preserve">Brus R. </t>
  </si>
  <si>
    <t>Gozdarstvo</t>
  </si>
  <si>
    <t>Gregorc</t>
  </si>
  <si>
    <t>Čebelji pridelki in trženje</t>
  </si>
  <si>
    <t>Pohleven</t>
  </si>
  <si>
    <t>Pridelovanje gob in njih uporaba</t>
  </si>
  <si>
    <t>Prišenk</t>
  </si>
  <si>
    <t>Ekonomika in tehnologije konjereje</t>
  </si>
  <si>
    <t xml:space="preserve">Seštevek ECTS točk izbirnih predmetov mora biti najmanj: </t>
  </si>
  <si>
    <t xml:space="preserve"> + IZBIRNI PREDMETI * </t>
  </si>
  <si>
    <t xml:space="preserve"> +PROSTO IZBIRNI PREDMET **</t>
  </si>
  <si>
    <t>Mehatronski sistemi v kmetijstvu</t>
  </si>
  <si>
    <t>Kramberger</t>
  </si>
  <si>
    <t>Osnove rastlinske pridelave</t>
  </si>
  <si>
    <t>Tehnologije rastlinjakov</t>
  </si>
  <si>
    <t xml:space="preserve">2. letnik 4. semester </t>
  </si>
  <si>
    <t xml:space="preserve">Možna je tudi izbira med predmeti, ki se na drugih programih 1. stopnje FKBV UM izvajajo, kot obvezni predmeti v zimskem semestru. </t>
  </si>
  <si>
    <t>Težak</t>
  </si>
  <si>
    <t>Tuj jezik II (angleški ali nemški jezik)</t>
  </si>
  <si>
    <t>7082/ 7083</t>
  </si>
  <si>
    <t>Jenčič</t>
  </si>
  <si>
    <t>Akvakultura</t>
  </si>
  <si>
    <t>Skok</t>
  </si>
  <si>
    <t>Reja drobnice</t>
  </si>
  <si>
    <t>Medonosna čebela in osnove čebelarjenja</t>
  </si>
  <si>
    <t>Turinek</t>
  </si>
  <si>
    <t>Pridelovanje zelišč</t>
  </si>
  <si>
    <t>Lešnik</t>
  </si>
  <si>
    <t>Zdravstveno varstvo rastlin</t>
  </si>
  <si>
    <t>Urbanek Krajnc</t>
  </si>
  <si>
    <t>Botanika</t>
  </si>
  <si>
    <t>Osnove preciznega kmetijstva</t>
  </si>
  <si>
    <t>Projektno delo</t>
  </si>
  <si>
    <t>Pogonski stroji</t>
  </si>
  <si>
    <t xml:space="preserve">2. letnik 3. semester </t>
  </si>
  <si>
    <t>Tuj jezik I (angleški ali nemški jezik)</t>
  </si>
  <si>
    <t>7074/ 7075</t>
  </si>
  <si>
    <t>Osnove gradiv</t>
  </si>
  <si>
    <t>Strojni elementi</t>
  </si>
  <si>
    <t>Biomehanika</t>
  </si>
  <si>
    <t xml:space="preserve">Muršec M. </t>
  </si>
  <si>
    <t>Pedologija</t>
  </si>
  <si>
    <t>Elektronika in avtomatizacija I</t>
  </si>
  <si>
    <t xml:space="preserve">1. letnik, 2. semester </t>
  </si>
  <si>
    <t>Informatika in računalništvo v kmetijstvu</t>
  </si>
  <si>
    <t xml:space="preserve">Biologija </t>
  </si>
  <si>
    <t>Tehniška dokumentacija, risanje in dizajn</t>
  </si>
  <si>
    <t>Kristl</t>
  </si>
  <si>
    <t>Kemija</t>
  </si>
  <si>
    <t>Kraner Šumenjak</t>
  </si>
  <si>
    <t>Matematika</t>
  </si>
  <si>
    <t xml:space="preserve">1. letnik, 1. semester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</si>
</sst>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2"/>
      <name val="Calibri"/>
      <family val="2"/>
      <charset val="238"/>
    </font>
    <font>
      <i/>
      <sz val="12"/>
      <color theme="0" tint="-0.499984740745262"/>
      <name val="Calibri"/>
      <family val="2"/>
      <charset val="238"/>
    </font>
    <font>
      <b/>
      <i/>
      <sz val="12"/>
      <name val="Calibri"/>
      <family val="2"/>
      <charset val="238"/>
    </font>
    <font>
      <sz val="12"/>
      <name val="Calibri"/>
      <family val="2"/>
      <charset val="238"/>
    </font>
    <font>
      <sz val="12"/>
      <color theme="0" tint="-0.499984740745262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</font>
    <font>
      <b/>
      <sz val="12"/>
      <color theme="4" tint="-0.249977111117893"/>
      <name val="Calibri"/>
      <family val="2"/>
      <charset val="238"/>
    </font>
    <font>
      <i/>
      <sz val="12"/>
      <color theme="4" tint="-0.249977111117893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1" xfId="0" applyFont="1" applyBorder="1" applyAlignment="1">
      <alignment horizontal="center" wrapText="1"/>
    </xf>
    <xf numFmtId="164" fontId="2" fillId="0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2" borderId="5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4" xfId="0" applyFont="1" applyFill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7" fillId="4" borderId="2" xfId="0" applyFont="1" applyFill="1" applyBorder="1" applyAlignment="1">
      <alignment horizontal="left" wrapText="1"/>
    </xf>
    <xf numFmtId="0" fontId="7" fillId="4" borderId="3" xfId="0" applyFont="1" applyFill="1" applyBorder="1" applyAlignment="1">
      <alignment horizontal="left" wrapText="1"/>
    </xf>
    <xf numFmtId="0" fontId="7" fillId="4" borderId="4" xfId="0" applyFont="1" applyFill="1" applyBorder="1" applyAlignment="1">
      <alignment horizontal="left" wrapText="1"/>
    </xf>
    <xf numFmtId="0" fontId="7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4" fillId="0" borderId="15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9" fillId="0" borderId="18" xfId="0" applyFont="1" applyBorder="1" applyAlignment="1">
      <alignment horizontal="center" wrapText="1"/>
    </xf>
    <xf numFmtId="0" fontId="9" fillId="0" borderId="18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1" fillId="0" borderId="18" xfId="0" applyFont="1" applyBorder="1" applyAlignment="1">
      <alignment horizontal="left" wrapText="1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2" fillId="5" borderId="2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left" wrapText="1"/>
    </xf>
    <xf numFmtId="0" fontId="7" fillId="5" borderId="3" xfId="0" applyFont="1" applyFill="1" applyBorder="1" applyAlignment="1">
      <alignment horizontal="left" wrapText="1"/>
    </xf>
    <xf numFmtId="0" fontId="7" fillId="5" borderId="4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5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left" wrapText="1"/>
    </xf>
    <xf numFmtId="0" fontId="7" fillId="6" borderId="0" xfId="0" applyFont="1" applyFill="1" applyAlignment="1">
      <alignment horizontal="left" wrapText="1"/>
    </xf>
    <xf numFmtId="0" fontId="7" fillId="6" borderId="1" xfId="0" applyFont="1" applyFill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7" borderId="3" xfId="0" applyFont="1" applyFill="1" applyBorder="1" applyAlignment="1">
      <alignment horizontal="left" wrapText="1"/>
    </xf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916AF-BD45-4E50-AFBC-6BCBC59E4083}">
  <sheetPr>
    <pageSetUpPr fitToPage="1"/>
  </sheetPr>
  <dimension ref="A3:L99"/>
  <sheetViews>
    <sheetView tabSelected="1" topLeftCell="A70" zoomScale="90" zoomScaleNormal="90" workbookViewId="0">
      <selection activeCell="P81" sqref="P81"/>
    </sheetView>
  </sheetViews>
  <sheetFormatPr defaultRowHeight="15" x14ac:dyDescent="0.25"/>
  <cols>
    <col min="2" max="2" width="27.28515625" customWidth="1"/>
    <col min="3" max="3" width="15.28515625" customWidth="1"/>
  </cols>
  <sheetData>
    <row r="3" spans="1:12" ht="15.75" x14ac:dyDescent="0.25">
      <c r="A3" s="29" t="s">
        <v>41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15.75" x14ac:dyDescent="0.25">
      <c r="A4" s="28" t="s">
        <v>40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6"/>
    </row>
    <row r="5" spans="1:12" ht="15.75" x14ac:dyDescent="0.25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 ht="15.75" x14ac:dyDescent="0.25">
      <c r="A6" s="24" t="s">
        <v>100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2"/>
    </row>
    <row r="7" spans="1:12" ht="15.75" x14ac:dyDescent="0.25">
      <c r="A7" s="21" t="s">
        <v>28</v>
      </c>
      <c r="B7" s="21" t="s">
        <v>27</v>
      </c>
      <c r="C7" s="21" t="s">
        <v>26</v>
      </c>
      <c r="D7" s="20" t="s">
        <v>25</v>
      </c>
      <c r="E7" s="19"/>
      <c r="F7" s="19"/>
      <c r="G7" s="19"/>
      <c r="H7" s="19"/>
      <c r="I7" s="18"/>
      <c r="J7" s="17" t="s">
        <v>24</v>
      </c>
      <c r="K7" s="17" t="s">
        <v>23</v>
      </c>
      <c r="L7" s="17" t="s">
        <v>22</v>
      </c>
    </row>
    <row r="8" spans="1:12" ht="15.75" customHeight="1" x14ac:dyDescent="0.25">
      <c r="A8" s="16"/>
      <c r="B8" s="16"/>
      <c r="C8" s="16"/>
      <c r="D8" s="15" t="s">
        <v>21</v>
      </c>
      <c r="E8" s="15" t="s">
        <v>20</v>
      </c>
      <c r="F8" s="15" t="s">
        <v>19</v>
      </c>
      <c r="G8" s="14" t="s">
        <v>18</v>
      </c>
      <c r="H8" s="14" t="s">
        <v>17</v>
      </c>
      <c r="I8" s="14" t="s">
        <v>16</v>
      </c>
      <c r="J8" s="13"/>
      <c r="K8" s="13"/>
      <c r="L8" s="13"/>
    </row>
    <row r="9" spans="1:12" ht="19.5" customHeight="1" x14ac:dyDescent="0.25">
      <c r="A9" s="12">
        <v>7207</v>
      </c>
      <c r="B9" s="12" t="s">
        <v>99</v>
      </c>
      <c r="C9" s="11" t="s">
        <v>98</v>
      </c>
      <c r="D9" s="9">
        <v>60</v>
      </c>
      <c r="E9" s="9" t="s">
        <v>2</v>
      </c>
      <c r="F9" s="9">
        <v>45</v>
      </c>
      <c r="G9" s="10">
        <v>45</v>
      </c>
      <c r="H9" s="10" t="s">
        <v>2</v>
      </c>
      <c r="I9" s="10" t="s">
        <v>2</v>
      </c>
      <c r="J9" s="9">
        <v>120</v>
      </c>
      <c r="K9" s="9">
        <f>SUM(D9,E9,F9,J9)</f>
        <v>225</v>
      </c>
      <c r="L9" s="9">
        <v>9</v>
      </c>
    </row>
    <row r="10" spans="1:12" ht="15.75" x14ac:dyDescent="0.25">
      <c r="A10" s="12">
        <v>7068</v>
      </c>
      <c r="B10" s="12" t="s">
        <v>97</v>
      </c>
      <c r="C10" s="11" t="s">
        <v>96</v>
      </c>
      <c r="D10" s="9">
        <v>40</v>
      </c>
      <c r="E10" s="9" t="s">
        <v>2</v>
      </c>
      <c r="F10" s="9">
        <v>30</v>
      </c>
      <c r="G10" s="10" t="s">
        <v>47</v>
      </c>
      <c r="H10" s="10">
        <v>30</v>
      </c>
      <c r="I10" s="10" t="s">
        <v>2</v>
      </c>
      <c r="J10" s="9">
        <v>80</v>
      </c>
      <c r="K10" s="9">
        <f>SUM(D10,E10,F10,J10)</f>
        <v>150</v>
      </c>
      <c r="L10" s="9">
        <v>6</v>
      </c>
    </row>
    <row r="11" spans="1:12" ht="30" customHeight="1" x14ac:dyDescent="0.25">
      <c r="A11" s="11">
        <v>7278</v>
      </c>
      <c r="B11" s="12" t="s">
        <v>95</v>
      </c>
      <c r="C11" s="11" t="s">
        <v>5</v>
      </c>
      <c r="D11" s="9">
        <v>35</v>
      </c>
      <c r="E11" s="9" t="s">
        <v>2</v>
      </c>
      <c r="F11" s="9">
        <v>20</v>
      </c>
      <c r="G11" s="10" t="s">
        <v>2</v>
      </c>
      <c r="H11" s="10">
        <v>20</v>
      </c>
      <c r="I11" s="10" t="s">
        <v>2</v>
      </c>
      <c r="J11" s="9">
        <v>70</v>
      </c>
      <c r="K11" s="9">
        <f>SUM(D11,E11,F11,J11)</f>
        <v>125</v>
      </c>
      <c r="L11" s="9">
        <v>5</v>
      </c>
    </row>
    <row r="12" spans="1:12" ht="20.25" customHeight="1" x14ac:dyDescent="0.25">
      <c r="A12" s="12">
        <v>7424</v>
      </c>
      <c r="B12" s="12" t="s">
        <v>94</v>
      </c>
      <c r="C12" s="11" t="s">
        <v>78</v>
      </c>
      <c r="D12" s="9">
        <v>35</v>
      </c>
      <c r="E12" s="9" t="s">
        <v>2</v>
      </c>
      <c r="F12" s="9">
        <v>20</v>
      </c>
      <c r="G12" s="10" t="s">
        <v>2</v>
      </c>
      <c r="H12" s="10">
        <v>20</v>
      </c>
      <c r="I12" s="10" t="s">
        <v>2</v>
      </c>
      <c r="J12" s="9">
        <v>70</v>
      </c>
      <c r="K12" s="9">
        <f>SUM(D12,E12,F12,J12)</f>
        <v>125</v>
      </c>
      <c r="L12" s="9">
        <v>5</v>
      </c>
    </row>
    <row r="13" spans="1:12" ht="33" customHeight="1" x14ac:dyDescent="0.25">
      <c r="A13" s="12">
        <v>7400</v>
      </c>
      <c r="B13" s="70" t="s">
        <v>93</v>
      </c>
      <c r="C13" s="11" t="s">
        <v>7</v>
      </c>
      <c r="D13" s="9">
        <v>30</v>
      </c>
      <c r="E13" s="9" t="s">
        <v>2</v>
      </c>
      <c r="F13" s="9">
        <v>20</v>
      </c>
      <c r="G13" s="10" t="s">
        <v>2</v>
      </c>
      <c r="H13" s="10">
        <v>20</v>
      </c>
      <c r="I13" s="10" t="s">
        <v>2</v>
      </c>
      <c r="J13" s="9">
        <v>75</v>
      </c>
      <c r="K13" s="9">
        <f>SUM(D13,E13,F13,J13)</f>
        <v>125</v>
      </c>
      <c r="L13" s="9">
        <v>5</v>
      </c>
    </row>
    <row r="14" spans="1:12" ht="15.75" x14ac:dyDescent="0.25">
      <c r="A14" s="6" t="s">
        <v>1</v>
      </c>
      <c r="B14" s="5"/>
      <c r="C14" s="4"/>
      <c r="D14" s="7">
        <f>SUM(D9:D13)</f>
        <v>200</v>
      </c>
      <c r="E14" s="7">
        <f>SUM(E9:E13)</f>
        <v>0</v>
      </c>
      <c r="F14" s="7">
        <f>SUM(F9:F13)</f>
        <v>135</v>
      </c>
      <c r="G14" s="8">
        <f>SUM(G9:G13)</f>
        <v>45</v>
      </c>
      <c r="H14" s="8">
        <f>SUM(H9:H13)</f>
        <v>90</v>
      </c>
      <c r="I14" s="8">
        <f>SUM(I9:I13)</f>
        <v>0</v>
      </c>
      <c r="J14" s="7">
        <f>SUM(J9:J13)</f>
        <v>415</v>
      </c>
      <c r="K14" s="7">
        <f>SUM(D14,E14,F14,J14)</f>
        <v>750</v>
      </c>
      <c r="L14" s="7">
        <f>SUM(L9:L13)</f>
        <v>30</v>
      </c>
    </row>
    <row r="15" spans="1:12" ht="15.75" x14ac:dyDescent="0.25">
      <c r="A15" s="6" t="s">
        <v>0</v>
      </c>
      <c r="B15" s="5"/>
      <c r="C15" s="4"/>
      <c r="D15" s="2">
        <f>D14/K14</f>
        <v>0.26666666666666666</v>
      </c>
      <c r="E15" s="2">
        <f>E14/K14</f>
        <v>0</v>
      </c>
      <c r="F15" s="2">
        <f>F14/K14</f>
        <v>0.18</v>
      </c>
      <c r="G15" s="3">
        <f>G14/K14</f>
        <v>0.06</v>
      </c>
      <c r="H15" s="3">
        <f>H14/K14</f>
        <v>0.12</v>
      </c>
      <c r="I15" s="3">
        <f>I14/K14</f>
        <v>0</v>
      </c>
      <c r="J15" s="2">
        <f>J14/K14</f>
        <v>0.55333333333333334</v>
      </c>
      <c r="K15" s="2">
        <f>SUM(D15,E15,F15,J15)</f>
        <v>1</v>
      </c>
      <c r="L15" s="1"/>
    </row>
    <row r="16" spans="1:12" ht="15.75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12" ht="15.75" x14ac:dyDescent="0.25">
      <c r="A17" s="24" t="s">
        <v>92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2"/>
    </row>
    <row r="18" spans="1:12" ht="15.75" x14ac:dyDescent="0.25">
      <c r="A18" s="21" t="s">
        <v>28</v>
      </c>
      <c r="B18" s="21" t="s">
        <v>27</v>
      </c>
      <c r="C18" s="21" t="s">
        <v>26</v>
      </c>
      <c r="D18" s="20" t="s">
        <v>25</v>
      </c>
      <c r="E18" s="19"/>
      <c r="F18" s="19"/>
      <c r="G18" s="19"/>
      <c r="H18" s="19"/>
      <c r="I18" s="18"/>
      <c r="J18" s="17" t="s">
        <v>24</v>
      </c>
      <c r="K18" s="17" t="s">
        <v>23</v>
      </c>
      <c r="L18" s="17" t="s">
        <v>22</v>
      </c>
    </row>
    <row r="19" spans="1:12" ht="15" customHeight="1" x14ac:dyDescent="0.25">
      <c r="A19" s="16"/>
      <c r="B19" s="16"/>
      <c r="C19" s="16"/>
      <c r="D19" s="15" t="s">
        <v>21</v>
      </c>
      <c r="E19" s="15" t="s">
        <v>20</v>
      </c>
      <c r="F19" s="15" t="s">
        <v>19</v>
      </c>
      <c r="G19" s="14" t="s">
        <v>18</v>
      </c>
      <c r="H19" s="14" t="s">
        <v>17</v>
      </c>
      <c r="I19" s="14" t="s">
        <v>16</v>
      </c>
      <c r="J19" s="13"/>
      <c r="K19" s="13"/>
      <c r="L19" s="13"/>
    </row>
    <row r="20" spans="1:12" ht="33.75" customHeight="1" x14ac:dyDescent="0.25">
      <c r="A20" s="11">
        <v>7413</v>
      </c>
      <c r="B20" s="12" t="s">
        <v>91</v>
      </c>
      <c r="C20" s="11" t="s">
        <v>7</v>
      </c>
      <c r="D20" s="9">
        <v>30</v>
      </c>
      <c r="E20" s="9" t="s">
        <v>2</v>
      </c>
      <c r="F20" s="9">
        <v>15</v>
      </c>
      <c r="G20" s="10" t="s">
        <v>2</v>
      </c>
      <c r="H20" s="10">
        <v>15</v>
      </c>
      <c r="I20" s="10" t="s">
        <v>2</v>
      </c>
      <c r="J20" s="9">
        <v>55</v>
      </c>
      <c r="K20" s="9">
        <f>SUM(D20,E20,F20,J20)</f>
        <v>100</v>
      </c>
      <c r="L20" s="9">
        <v>4</v>
      </c>
    </row>
    <row r="21" spans="1:12" ht="21.75" customHeight="1" x14ac:dyDescent="0.25">
      <c r="A21" s="11">
        <v>7072</v>
      </c>
      <c r="B21" s="12" t="s">
        <v>90</v>
      </c>
      <c r="C21" s="11" t="s">
        <v>89</v>
      </c>
      <c r="D21" s="9">
        <v>40</v>
      </c>
      <c r="E21" s="9" t="s">
        <v>2</v>
      </c>
      <c r="F21" s="9">
        <v>30</v>
      </c>
      <c r="G21" s="10" t="s">
        <v>2</v>
      </c>
      <c r="H21" s="10">
        <v>25</v>
      </c>
      <c r="I21" s="10">
        <v>5</v>
      </c>
      <c r="J21" s="9">
        <v>80</v>
      </c>
      <c r="K21" s="9">
        <f>SUM(D21,E21,F21,J21)</f>
        <v>150</v>
      </c>
      <c r="L21" s="9">
        <v>6</v>
      </c>
    </row>
    <row r="22" spans="1:12" ht="15.75" customHeight="1" x14ac:dyDescent="0.25">
      <c r="A22" s="12">
        <v>7211</v>
      </c>
      <c r="B22" s="12" t="s">
        <v>88</v>
      </c>
      <c r="C22" s="11" t="s">
        <v>5</v>
      </c>
      <c r="D22" s="9">
        <v>50</v>
      </c>
      <c r="E22" s="9" t="s">
        <v>2</v>
      </c>
      <c r="F22" s="9">
        <v>40</v>
      </c>
      <c r="G22" s="10" t="s">
        <v>2</v>
      </c>
      <c r="H22" s="10">
        <v>40</v>
      </c>
      <c r="I22" s="10" t="s">
        <v>2</v>
      </c>
      <c r="J22" s="9">
        <v>110</v>
      </c>
      <c r="K22" s="9">
        <f>SUM(D22,E22,F22,J22)</f>
        <v>200</v>
      </c>
      <c r="L22" s="9">
        <v>8</v>
      </c>
    </row>
    <row r="23" spans="1:12" ht="20.25" customHeight="1" x14ac:dyDescent="0.25">
      <c r="A23" s="11">
        <v>7208</v>
      </c>
      <c r="B23" s="12" t="s">
        <v>87</v>
      </c>
      <c r="C23" s="11" t="s">
        <v>9</v>
      </c>
      <c r="D23" s="9">
        <v>35</v>
      </c>
      <c r="E23" s="9" t="s">
        <v>2</v>
      </c>
      <c r="F23" s="9">
        <v>20</v>
      </c>
      <c r="G23" s="10" t="s">
        <v>2</v>
      </c>
      <c r="H23" s="10">
        <v>20</v>
      </c>
      <c r="I23" s="10" t="s">
        <v>2</v>
      </c>
      <c r="J23" s="9">
        <v>70</v>
      </c>
      <c r="K23" s="9">
        <f>SUM(D23,E23,F23,J23)</f>
        <v>125</v>
      </c>
      <c r="L23" s="9">
        <v>5</v>
      </c>
    </row>
    <row r="24" spans="1:12" ht="15" customHeight="1" x14ac:dyDescent="0.25">
      <c r="A24" s="11">
        <v>7280</v>
      </c>
      <c r="B24" s="12" t="s">
        <v>86</v>
      </c>
      <c r="C24" s="11" t="s">
        <v>9</v>
      </c>
      <c r="D24" s="9">
        <v>25</v>
      </c>
      <c r="E24" s="9" t="s">
        <v>2</v>
      </c>
      <c r="F24" s="9">
        <v>15</v>
      </c>
      <c r="G24" s="10" t="s">
        <v>2</v>
      </c>
      <c r="H24" s="10">
        <v>15</v>
      </c>
      <c r="I24" s="10" t="s">
        <v>2</v>
      </c>
      <c r="J24" s="9">
        <v>35</v>
      </c>
      <c r="K24" s="9">
        <f>SUM(D24,E24,F24,J24)</f>
        <v>75</v>
      </c>
      <c r="L24" s="9">
        <v>3</v>
      </c>
    </row>
    <row r="25" spans="1:12" ht="29.25" customHeight="1" x14ac:dyDescent="0.25">
      <c r="A25" s="54" t="s">
        <v>85</v>
      </c>
      <c r="B25" s="55" t="s">
        <v>84</v>
      </c>
      <c r="C25" s="54" t="s">
        <v>66</v>
      </c>
      <c r="D25" s="53">
        <v>30</v>
      </c>
      <c r="E25" s="53" t="s">
        <v>2</v>
      </c>
      <c r="F25" s="53">
        <v>20</v>
      </c>
      <c r="G25" s="53">
        <v>20</v>
      </c>
      <c r="H25" s="53" t="s">
        <v>2</v>
      </c>
      <c r="I25" s="53" t="s">
        <v>2</v>
      </c>
      <c r="J25" s="53">
        <v>50</v>
      </c>
      <c r="K25" s="53">
        <f>SUM(D25,E25,F25,J25)</f>
        <v>100</v>
      </c>
      <c r="L25" s="53">
        <v>4</v>
      </c>
    </row>
    <row r="26" spans="1:12" ht="15.75" x14ac:dyDescent="0.25">
      <c r="A26" s="6" t="s">
        <v>1</v>
      </c>
      <c r="B26" s="5"/>
      <c r="C26" s="4"/>
      <c r="D26" s="7">
        <f>SUM(D20:D25)</f>
        <v>210</v>
      </c>
      <c r="E26" s="7">
        <f>SUM(E20:E25)</f>
        <v>0</v>
      </c>
      <c r="F26" s="7">
        <f>SUM(F20:F25)</f>
        <v>140</v>
      </c>
      <c r="G26" s="8">
        <f>SUM(G20:G25)</f>
        <v>20</v>
      </c>
      <c r="H26" s="8">
        <f>SUM(H20:H25)</f>
        <v>115</v>
      </c>
      <c r="I26" s="8">
        <f>SUM(I20:I25)</f>
        <v>5</v>
      </c>
      <c r="J26" s="7">
        <f>SUM(J20:J25)</f>
        <v>400</v>
      </c>
      <c r="K26" s="7">
        <f>SUM(D26,E26,F26,J26)</f>
        <v>750</v>
      </c>
      <c r="L26" s="7">
        <f>SUM(L20:L25)</f>
        <v>30</v>
      </c>
    </row>
    <row r="27" spans="1:12" ht="15.75" x14ac:dyDescent="0.25">
      <c r="A27" s="6" t="s">
        <v>0</v>
      </c>
      <c r="B27" s="5"/>
      <c r="C27" s="4"/>
      <c r="D27" s="2">
        <f>D26/K26</f>
        <v>0.28000000000000003</v>
      </c>
      <c r="E27" s="2">
        <f>E26/K26</f>
        <v>0</v>
      </c>
      <c r="F27" s="2">
        <f>F26/K26</f>
        <v>0.18666666666666668</v>
      </c>
      <c r="G27" s="3">
        <f>G26/K26</f>
        <v>2.6666666666666668E-2</v>
      </c>
      <c r="H27" s="3">
        <f>H26/K26</f>
        <v>0.15333333333333332</v>
      </c>
      <c r="I27" s="3">
        <f>I26/K26</f>
        <v>6.6666666666666671E-3</v>
      </c>
      <c r="J27" s="2">
        <f>J26/K26</f>
        <v>0.53333333333333333</v>
      </c>
      <c r="K27" s="2">
        <f>SUM(D27,E27,F27,J27)</f>
        <v>1</v>
      </c>
      <c r="L27" s="1"/>
    </row>
    <row r="28" spans="1:12" ht="15.75" x14ac:dyDescent="0.25">
      <c r="A28" s="29" t="s">
        <v>41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spans="1:12" ht="15.75" x14ac:dyDescent="0.25">
      <c r="A29" s="28" t="s">
        <v>40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6"/>
    </row>
    <row r="30" spans="1:12" ht="15.75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1" spans="1:12" ht="15.75" x14ac:dyDescent="0.25">
      <c r="A31" s="24" t="s">
        <v>83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2"/>
    </row>
    <row r="32" spans="1:12" ht="15" customHeight="1" x14ac:dyDescent="0.25">
      <c r="A32" s="21" t="s">
        <v>28</v>
      </c>
      <c r="B32" s="21" t="s">
        <v>27</v>
      </c>
      <c r="C32" s="21" t="s">
        <v>26</v>
      </c>
      <c r="D32" s="20" t="s">
        <v>25</v>
      </c>
      <c r="E32" s="19"/>
      <c r="F32" s="19"/>
      <c r="G32" s="19"/>
      <c r="H32" s="19"/>
      <c r="I32" s="18"/>
      <c r="J32" s="17" t="s">
        <v>24</v>
      </c>
      <c r="K32" s="17" t="s">
        <v>23</v>
      </c>
      <c r="L32" s="17" t="s">
        <v>22</v>
      </c>
    </row>
    <row r="33" spans="1:12" ht="16.5" customHeight="1" x14ac:dyDescent="0.25">
      <c r="A33" s="16"/>
      <c r="B33" s="16"/>
      <c r="C33" s="16"/>
      <c r="D33" s="15" t="s">
        <v>21</v>
      </c>
      <c r="E33" s="15" t="s">
        <v>20</v>
      </c>
      <c r="F33" s="15" t="s">
        <v>19</v>
      </c>
      <c r="G33" s="14" t="s">
        <v>18</v>
      </c>
      <c r="H33" s="14" t="s">
        <v>17</v>
      </c>
      <c r="I33" s="14" t="s">
        <v>16</v>
      </c>
      <c r="J33" s="13"/>
      <c r="K33" s="13"/>
      <c r="L33" s="13"/>
    </row>
    <row r="34" spans="1:12" ht="21.75" customHeight="1" x14ac:dyDescent="0.25">
      <c r="A34" s="67">
        <v>7279</v>
      </c>
      <c r="B34" s="69" t="s">
        <v>82</v>
      </c>
      <c r="C34" s="67" t="s">
        <v>9</v>
      </c>
      <c r="D34" s="65">
        <v>30</v>
      </c>
      <c r="E34" s="65" t="s">
        <v>2</v>
      </c>
      <c r="F34" s="65">
        <v>15</v>
      </c>
      <c r="G34" s="66" t="s">
        <v>2</v>
      </c>
      <c r="H34" s="66">
        <v>15</v>
      </c>
      <c r="I34" s="66" t="s">
        <v>2</v>
      </c>
      <c r="J34" s="65">
        <v>80</v>
      </c>
      <c r="K34" s="65">
        <f>SUM(D34,E34,F34,J34)</f>
        <v>125</v>
      </c>
      <c r="L34" s="65">
        <v>5</v>
      </c>
    </row>
    <row r="35" spans="1:12" ht="19.5" customHeight="1" x14ac:dyDescent="0.25">
      <c r="A35" s="11">
        <v>7341</v>
      </c>
      <c r="B35" s="12" t="s">
        <v>81</v>
      </c>
      <c r="C35" s="11" t="s">
        <v>5</v>
      </c>
      <c r="D35" s="9" t="s">
        <v>2</v>
      </c>
      <c r="E35" s="9" t="s">
        <v>2</v>
      </c>
      <c r="F35" s="9">
        <v>20</v>
      </c>
      <c r="G35" s="10" t="s">
        <v>2</v>
      </c>
      <c r="H35" s="10" t="s">
        <v>2</v>
      </c>
      <c r="I35" s="10">
        <v>20</v>
      </c>
      <c r="J35" s="9">
        <v>80</v>
      </c>
      <c r="K35" s="9">
        <f>SUM(D35,E35,F35,J35)</f>
        <v>100</v>
      </c>
      <c r="L35" s="9">
        <v>4</v>
      </c>
    </row>
    <row r="36" spans="1:12" ht="36.75" customHeight="1" x14ac:dyDescent="0.25">
      <c r="A36" s="69">
        <v>7414</v>
      </c>
      <c r="B36" s="68" t="s">
        <v>80</v>
      </c>
      <c r="C36" s="67" t="s">
        <v>9</v>
      </c>
      <c r="D36" s="65">
        <v>40</v>
      </c>
      <c r="E36" s="65" t="s">
        <v>2</v>
      </c>
      <c r="F36" s="65">
        <v>30</v>
      </c>
      <c r="G36" s="66" t="s">
        <v>2</v>
      </c>
      <c r="H36" s="66">
        <v>30</v>
      </c>
      <c r="I36" s="66" t="s">
        <v>2</v>
      </c>
      <c r="J36" s="65">
        <v>80</v>
      </c>
      <c r="K36" s="65">
        <f>SUM(D36,E36,F36,J36)</f>
        <v>150</v>
      </c>
      <c r="L36" s="65">
        <v>6</v>
      </c>
    </row>
    <row r="37" spans="1:12" ht="15.75" x14ac:dyDescent="0.25">
      <c r="A37" s="12">
        <v>7069</v>
      </c>
      <c r="B37" s="12" t="s">
        <v>79</v>
      </c>
      <c r="C37" s="11" t="s">
        <v>78</v>
      </c>
      <c r="D37" s="9">
        <v>40</v>
      </c>
      <c r="E37" s="9" t="s">
        <v>2</v>
      </c>
      <c r="F37" s="9">
        <v>30</v>
      </c>
      <c r="G37" s="10" t="s">
        <v>2</v>
      </c>
      <c r="H37" s="10">
        <v>20</v>
      </c>
      <c r="I37" s="10">
        <v>10</v>
      </c>
      <c r="J37" s="9">
        <v>80</v>
      </c>
      <c r="K37" s="9">
        <f>SUM(D37,E37,F37,J37)</f>
        <v>150</v>
      </c>
      <c r="L37" s="9">
        <v>6</v>
      </c>
    </row>
    <row r="38" spans="1:12" ht="24.75" customHeight="1" x14ac:dyDescent="0.25">
      <c r="A38" s="11">
        <v>7217</v>
      </c>
      <c r="B38" s="12" t="s">
        <v>77</v>
      </c>
      <c r="C38" s="11" t="s">
        <v>76</v>
      </c>
      <c r="D38" s="9">
        <v>35</v>
      </c>
      <c r="E38" s="9" t="s">
        <v>2</v>
      </c>
      <c r="F38" s="9">
        <v>20</v>
      </c>
      <c r="G38" s="10" t="s">
        <v>2</v>
      </c>
      <c r="H38" s="10">
        <v>20</v>
      </c>
      <c r="I38" s="10" t="s">
        <v>2</v>
      </c>
      <c r="J38" s="9">
        <v>70</v>
      </c>
      <c r="K38" s="9">
        <f>SUM(D38,E38,F38,J38)</f>
        <v>125</v>
      </c>
      <c r="L38" s="9">
        <v>5</v>
      </c>
    </row>
    <row r="39" spans="1:12" ht="15.75" x14ac:dyDescent="0.25">
      <c r="A39" s="6" t="s">
        <v>1</v>
      </c>
      <c r="B39" s="5"/>
      <c r="C39" s="4"/>
      <c r="D39" s="7">
        <f>SUM(D34:D38)</f>
        <v>145</v>
      </c>
      <c r="E39" s="7">
        <f>SUM(E34:E38)</f>
        <v>0</v>
      </c>
      <c r="F39" s="7">
        <f>SUM(F34:F38)</f>
        <v>115</v>
      </c>
      <c r="G39" s="8">
        <f>SUM(G34:G38)</f>
        <v>0</v>
      </c>
      <c r="H39" s="8">
        <f>SUM(H34:H38)</f>
        <v>85</v>
      </c>
      <c r="I39" s="8">
        <f>SUM(I34:I38)</f>
        <v>30</v>
      </c>
      <c r="J39" s="7">
        <f>SUM(J34:J38)</f>
        <v>390</v>
      </c>
      <c r="K39" s="7">
        <f>SUM(D39,E39,F39,J39)</f>
        <v>650</v>
      </c>
      <c r="L39" s="7">
        <f>SUM(L34:L38)</f>
        <v>26</v>
      </c>
    </row>
    <row r="40" spans="1:12" ht="21.75" customHeight="1" x14ac:dyDescent="0.25">
      <c r="A40" s="6" t="s">
        <v>0</v>
      </c>
      <c r="B40" s="5"/>
      <c r="C40" s="4"/>
      <c r="D40" s="2">
        <f>D39/K39</f>
        <v>0.22307692307692309</v>
      </c>
      <c r="E40" s="2">
        <f>E39/K39</f>
        <v>0</v>
      </c>
      <c r="F40" s="2">
        <f>F39/K39</f>
        <v>0.17692307692307693</v>
      </c>
      <c r="G40" s="3">
        <f>G39/K39</f>
        <v>0</v>
      </c>
      <c r="H40" s="3">
        <f>H39/K39</f>
        <v>0.13076923076923078</v>
      </c>
      <c r="I40" s="3">
        <f>I39/K39</f>
        <v>4.6153846153846156E-2</v>
      </c>
      <c r="J40" s="2">
        <f>J39/K39</f>
        <v>0.6</v>
      </c>
      <c r="K40" s="2">
        <f>SUM(D40,E40,F40,J40)</f>
        <v>1</v>
      </c>
      <c r="L40" s="1"/>
    </row>
    <row r="41" spans="1:12" ht="27.75" customHeight="1" x14ac:dyDescent="0.25">
      <c r="A41" s="60" t="s">
        <v>58</v>
      </c>
      <c r="B41" s="59"/>
      <c r="C41" s="59"/>
      <c r="D41" s="58" t="s">
        <v>57</v>
      </c>
      <c r="E41" s="58"/>
      <c r="F41" s="58"/>
      <c r="G41" s="58"/>
      <c r="H41" s="58"/>
      <c r="I41" s="58"/>
      <c r="J41" s="58"/>
      <c r="K41" s="57"/>
      <c r="L41" s="56">
        <f>30-L39</f>
        <v>4</v>
      </c>
    </row>
    <row r="42" spans="1:12" ht="19.5" customHeight="1" x14ac:dyDescent="0.25">
      <c r="A42" s="54">
        <v>7147</v>
      </c>
      <c r="B42" s="55" t="s">
        <v>75</v>
      </c>
      <c r="C42" s="54" t="s">
        <v>74</v>
      </c>
      <c r="D42" s="53">
        <v>30</v>
      </c>
      <c r="E42" s="53" t="s">
        <v>2</v>
      </c>
      <c r="F42" s="53">
        <v>20</v>
      </c>
      <c r="G42" s="53">
        <v>20</v>
      </c>
      <c r="H42" s="53" t="s">
        <v>2</v>
      </c>
      <c r="I42" s="53" t="s">
        <v>2</v>
      </c>
      <c r="J42" s="53">
        <v>50</v>
      </c>
      <c r="K42" s="53">
        <f>SUM(D42,E42,F42,J42)</f>
        <v>100</v>
      </c>
      <c r="L42" s="53">
        <v>4</v>
      </c>
    </row>
    <row r="43" spans="1:12" ht="18" customHeight="1" x14ac:dyDescent="0.25">
      <c r="A43" s="54">
        <v>7271</v>
      </c>
      <c r="B43" s="55" t="s">
        <v>73</v>
      </c>
      <c r="C43" s="54" t="s">
        <v>51</v>
      </c>
      <c r="D43" s="53">
        <v>30</v>
      </c>
      <c r="E43" s="53" t="s">
        <v>2</v>
      </c>
      <c r="F43" s="53">
        <v>20</v>
      </c>
      <c r="G43" s="53">
        <v>20</v>
      </c>
      <c r="H43" s="53" t="s">
        <v>2</v>
      </c>
      <c r="I43" s="53" t="s">
        <v>2</v>
      </c>
      <c r="J43" s="53">
        <v>50</v>
      </c>
      <c r="K43" s="53">
        <f>SUM(D43,E43,F43,J43)</f>
        <v>100</v>
      </c>
      <c r="L43" s="53">
        <v>4</v>
      </c>
    </row>
    <row r="44" spans="1:12" ht="32.25" customHeight="1" x14ac:dyDescent="0.25">
      <c r="A44" s="54">
        <v>7110</v>
      </c>
      <c r="B44" s="55" t="s">
        <v>72</v>
      </c>
      <c r="C44" s="54" t="s">
        <v>71</v>
      </c>
      <c r="D44" s="53">
        <v>30</v>
      </c>
      <c r="E44" s="53" t="s">
        <v>2</v>
      </c>
      <c r="F44" s="53">
        <v>20</v>
      </c>
      <c r="G44" s="53">
        <v>20</v>
      </c>
      <c r="H44" s="53" t="s">
        <v>2</v>
      </c>
      <c r="I44" s="53" t="s">
        <v>2</v>
      </c>
      <c r="J44" s="53">
        <v>50</v>
      </c>
      <c r="K44" s="53">
        <f>SUM(D44,E44,F44,J44)</f>
        <v>100</v>
      </c>
      <c r="L44" s="53">
        <v>4</v>
      </c>
    </row>
    <row r="45" spans="1:12" ht="15.75" x14ac:dyDescent="0.25">
      <c r="A45" s="54">
        <v>7361</v>
      </c>
      <c r="B45" s="55" t="s">
        <v>70</v>
      </c>
      <c r="C45" s="54" t="s">
        <v>69</v>
      </c>
      <c r="D45" s="53">
        <v>30</v>
      </c>
      <c r="E45" s="53" t="s">
        <v>2</v>
      </c>
      <c r="F45" s="53">
        <v>20</v>
      </c>
      <c r="G45" s="53">
        <v>20</v>
      </c>
      <c r="H45" s="53" t="s">
        <v>2</v>
      </c>
      <c r="I45" s="53" t="s">
        <v>2</v>
      </c>
      <c r="J45" s="53">
        <v>50</v>
      </c>
      <c r="K45" s="53">
        <f>SUM(D45,E45,F45,J45)</f>
        <v>100</v>
      </c>
      <c r="L45" s="53">
        <v>4</v>
      </c>
    </row>
    <row r="46" spans="1:12" ht="31.5" x14ac:dyDescent="0.25">
      <c r="A46" s="54" t="s">
        <v>68</v>
      </c>
      <c r="B46" s="55" t="s">
        <v>67</v>
      </c>
      <c r="C46" s="54" t="s">
        <v>66</v>
      </c>
      <c r="D46" s="53">
        <v>30</v>
      </c>
      <c r="E46" s="53" t="s">
        <v>2</v>
      </c>
      <c r="F46" s="53">
        <v>20</v>
      </c>
      <c r="G46" s="53">
        <v>20</v>
      </c>
      <c r="H46" s="53" t="s">
        <v>2</v>
      </c>
      <c r="I46" s="53" t="s">
        <v>2</v>
      </c>
      <c r="J46" s="53">
        <v>50</v>
      </c>
      <c r="K46" s="53">
        <f>SUM(D46,E46,F46,J46)</f>
        <v>100</v>
      </c>
      <c r="L46" s="53">
        <v>4</v>
      </c>
    </row>
    <row r="47" spans="1:12" ht="15.75" x14ac:dyDescent="0.25">
      <c r="A47" s="6" t="s">
        <v>46</v>
      </c>
      <c r="B47" s="5"/>
      <c r="C47" s="5"/>
      <c r="D47" s="5"/>
      <c r="E47" s="5"/>
      <c r="F47" s="5"/>
      <c r="G47" s="5"/>
      <c r="H47" s="5"/>
      <c r="I47" s="5"/>
      <c r="J47" s="5"/>
      <c r="K47" s="4"/>
      <c r="L47" s="7">
        <v>30</v>
      </c>
    </row>
    <row r="48" spans="1:12" ht="15.75" x14ac:dyDescent="0.25">
      <c r="A48" s="41" t="s">
        <v>45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39"/>
    </row>
    <row r="49" spans="1:12" ht="15.75" x14ac:dyDescent="0.25">
      <c r="A49" s="38" t="s">
        <v>65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6"/>
    </row>
    <row r="50" spans="1:12" ht="15.75" x14ac:dyDescent="0.25">
      <c r="A50" s="38" t="s">
        <v>43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6"/>
    </row>
    <row r="51" spans="1:12" ht="15.75" x14ac:dyDescent="0.25">
      <c r="A51" s="35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3"/>
    </row>
    <row r="52" spans="1:12" ht="15.75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</row>
    <row r="53" spans="1:12" ht="15.75" x14ac:dyDescent="0.25">
      <c r="A53" s="24" t="s">
        <v>64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2"/>
    </row>
    <row r="54" spans="1:12" ht="21.75" customHeight="1" x14ac:dyDescent="0.25">
      <c r="A54" s="21" t="s">
        <v>28</v>
      </c>
      <c r="B54" s="21" t="s">
        <v>27</v>
      </c>
      <c r="C54" s="21" t="s">
        <v>26</v>
      </c>
      <c r="D54" s="20" t="s">
        <v>25</v>
      </c>
      <c r="E54" s="19"/>
      <c r="F54" s="19"/>
      <c r="G54" s="19"/>
      <c r="H54" s="19"/>
      <c r="I54" s="18"/>
      <c r="J54" s="17" t="s">
        <v>24</v>
      </c>
      <c r="K54" s="17" t="s">
        <v>23</v>
      </c>
      <c r="L54" s="17" t="s">
        <v>22</v>
      </c>
    </row>
    <row r="55" spans="1:12" ht="24" customHeight="1" x14ac:dyDescent="0.25">
      <c r="A55" s="16"/>
      <c r="B55" s="16"/>
      <c r="C55" s="16"/>
      <c r="D55" s="15" t="s">
        <v>21</v>
      </c>
      <c r="E55" s="15" t="s">
        <v>20</v>
      </c>
      <c r="F55" s="15" t="s">
        <v>19</v>
      </c>
      <c r="G55" s="14" t="s">
        <v>18</v>
      </c>
      <c r="H55" s="14" t="s">
        <v>17</v>
      </c>
      <c r="I55" s="14" t="s">
        <v>16</v>
      </c>
      <c r="J55" s="13"/>
      <c r="K55" s="13"/>
      <c r="L55" s="13"/>
    </row>
    <row r="56" spans="1:12" ht="21.75" customHeight="1" x14ac:dyDescent="0.25">
      <c r="A56" s="11">
        <v>7216</v>
      </c>
      <c r="B56" s="12" t="s">
        <v>63</v>
      </c>
      <c r="C56" s="11" t="s">
        <v>14</v>
      </c>
      <c r="D56" s="9">
        <v>40</v>
      </c>
      <c r="E56" s="9" t="s">
        <v>2</v>
      </c>
      <c r="F56" s="9">
        <v>30</v>
      </c>
      <c r="G56" s="10" t="s">
        <v>2</v>
      </c>
      <c r="H56" s="10">
        <v>30</v>
      </c>
      <c r="I56" s="10" t="s">
        <v>2</v>
      </c>
      <c r="J56" s="9">
        <v>55</v>
      </c>
      <c r="K56" s="9">
        <f>SUM(D56,E56,F56,J56)</f>
        <v>125</v>
      </c>
      <c r="L56" s="9">
        <v>5</v>
      </c>
    </row>
    <row r="57" spans="1:12" ht="31.5" x14ac:dyDescent="0.25">
      <c r="A57" s="11">
        <v>7071</v>
      </c>
      <c r="B57" s="12" t="s">
        <v>62</v>
      </c>
      <c r="C57" s="11" t="s">
        <v>61</v>
      </c>
      <c r="D57" s="9">
        <v>35</v>
      </c>
      <c r="E57" s="9" t="s">
        <v>2</v>
      </c>
      <c r="F57" s="9">
        <v>35</v>
      </c>
      <c r="G57" s="10" t="s">
        <v>2</v>
      </c>
      <c r="H57" s="10">
        <v>25</v>
      </c>
      <c r="I57" s="10">
        <v>10</v>
      </c>
      <c r="J57" s="9">
        <v>80</v>
      </c>
      <c r="K57" s="9">
        <f>SUM(D57,E57,F57,J57)</f>
        <v>150</v>
      </c>
      <c r="L57" s="9">
        <v>6</v>
      </c>
    </row>
    <row r="58" spans="1:12" ht="31.5" x14ac:dyDescent="0.25">
      <c r="A58" s="11">
        <v>7415</v>
      </c>
      <c r="B58" s="12" t="s">
        <v>60</v>
      </c>
      <c r="C58" s="11" t="s">
        <v>7</v>
      </c>
      <c r="D58" s="9">
        <v>40</v>
      </c>
      <c r="E58" s="9" t="s">
        <v>2</v>
      </c>
      <c r="F58" s="9">
        <v>30</v>
      </c>
      <c r="G58" s="10" t="s">
        <v>2</v>
      </c>
      <c r="H58" s="10">
        <v>30</v>
      </c>
      <c r="I58" s="10" t="s">
        <v>2</v>
      </c>
      <c r="J58" s="9">
        <v>55</v>
      </c>
      <c r="K58" s="9">
        <f>SUM(D58,E58,F58,J58)</f>
        <v>125</v>
      </c>
      <c r="L58" s="9">
        <v>5</v>
      </c>
    </row>
    <row r="59" spans="1:12" ht="15.75" x14ac:dyDescent="0.25">
      <c r="A59" s="6" t="s">
        <v>1</v>
      </c>
      <c r="B59" s="5"/>
      <c r="C59" s="4"/>
      <c r="D59" s="7">
        <f>SUM(D56:D58)</f>
        <v>115</v>
      </c>
      <c r="E59" s="7">
        <f>SUM(E56:E58)</f>
        <v>0</v>
      </c>
      <c r="F59" s="7">
        <f>SUM(F56:F58)</f>
        <v>95</v>
      </c>
      <c r="G59" s="8">
        <f>SUM(G56:G58)</f>
        <v>0</v>
      </c>
      <c r="H59" s="8">
        <f>SUM(H56:H58)</f>
        <v>85</v>
      </c>
      <c r="I59" s="8">
        <f>SUM(I56:I58)</f>
        <v>10</v>
      </c>
      <c r="J59" s="7">
        <f>SUM(J56:J58)</f>
        <v>190</v>
      </c>
      <c r="K59" s="7">
        <f>SUM(D59,E59,F59,J59)</f>
        <v>400</v>
      </c>
      <c r="L59" s="7">
        <f>SUM(L56:L58)</f>
        <v>16</v>
      </c>
    </row>
    <row r="60" spans="1:12" ht="15.75" x14ac:dyDescent="0.25">
      <c r="A60" s="6" t="s">
        <v>0</v>
      </c>
      <c r="B60" s="5"/>
      <c r="C60" s="4"/>
      <c r="D60" s="2">
        <f>D59/K59</f>
        <v>0.28749999999999998</v>
      </c>
      <c r="E60" s="2">
        <f>E59/K59</f>
        <v>0</v>
      </c>
      <c r="F60" s="2">
        <f>F59/K59</f>
        <v>0.23749999999999999</v>
      </c>
      <c r="G60" s="3">
        <f>G59/K59</f>
        <v>0</v>
      </c>
      <c r="H60" s="3">
        <f>H59/K59</f>
        <v>0.21249999999999999</v>
      </c>
      <c r="I60" s="3">
        <f>I59/K59</f>
        <v>2.5000000000000001E-2</v>
      </c>
      <c r="J60" s="2">
        <f>J59/K59</f>
        <v>0.47499999999999998</v>
      </c>
      <c r="K60" s="2">
        <f>SUM(D60,E60,F60,J60)</f>
        <v>0.99999999999999989</v>
      </c>
      <c r="L60" s="1"/>
    </row>
    <row r="61" spans="1:12" ht="29.25" customHeight="1" x14ac:dyDescent="0.25">
      <c r="A61" s="64" t="s">
        <v>59</v>
      </c>
      <c r="B61" s="63"/>
      <c r="C61" s="63"/>
      <c r="D61" s="62"/>
      <c r="E61" s="62"/>
      <c r="F61" s="62"/>
      <c r="G61" s="62"/>
      <c r="H61" s="62"/>
      <c r="I61" s="62"/>
      <c r="J61" s="62"/>
      <c r="K61" s="61"/>
      <c r="L61" s="56">
        <v>6</v>
      </c>
    </row>
    <row r="62" spans="1:12" ht="20.25" customHeight="1" x14ac:dyDescent="0.25">
      <c r="A62" s="60" t="s">
        <v>58</v>
      </c>
      <c r="B62" s="59"/>
      <c r="C62" s="59"/>
      <c r="D62" s="58" t="s">
        <v>57</v>
      </c>
      <c r="E62" s="58"/>
      <c r="F62" s="58"/>
      <c r="G62" s="58"/>
      <c r="H62" s="58"/>
      <c r="I62" s="58"/>
      <c r="J62" s="58"/>
      <c r="K62" s="57"/>
      <c r="L62" s="56">
        <v>8</v>
      </c>
    </row>
    <row r="63" spans="1:12" ht="33" customHeight="1" x14ac:dyDescent="0.25">
      <c r="A63" s="54">
        <v>7404</v>
      </c>
      <c r="B63" s="55" t="s">
        <v>56</v>
      </c>
      <c r="C63" s="54" t="s">
        <v>55</v>
      </c>
      <c r="D63" s="53">
        <v>30</v>
      </c>
      <c r="E63" s="53" t="s">
        <v>2</v>
      </c>
      <c r="F63" s="53">
        <v>20</v>
      </c>
      <c r="G63" s="53">
        <v>20</v>
      </c>
      <c r="H63" s="53" t="s">
        <v>2</v>
      </c>
      <c r="I63" s="53" t="s">
        <v>2</v>
      </c>
      <c r="J63" s="53">
        <v>50</v>
      </c>
      <c r="K63" s="53">
        <f>SUM(D63,E63,F63,J63)</f>
        <v>100</v>
      </c>
      <c r="L63" s="53">
        <v>4</v>
      </c>
    </row>
    <row r="64" spans="1:12" ht="32.25" customHeight="1" x14ac:dyDescent="0.25">
      <c r="A64" s="54">
        <v>7165</v>
      </c>
      <c r="B64" s="55" t="s">
        <v>54</v>
      </c>
      <c r="C64" s="54" t="s">
        <v>53</v>
      </c>
      <c r="D64" s="53">
        <v>30</v>
      </c>
      <c r="E64" s="53" t="s">
        <v>2</v>
      </c>
      <c r="F64" s="53">
        <v>20</v>
      </c>
      <c r="G64" s="53">
        <v>20</v>
      </c>
      <c r="H64" s="53" t="s">
        <v>2</v>
      </c>
      <c r="I64" s="53" t="s">
        <v>2</v>
      </c>
      <c r="J64" s="53">
        <v>50</v>
      </c>
      <c r="K64" s="53">
        <f>SUM(D64,E64,F64,J64)</f>
        <v>100</v>
      </c>
      <c r="L64" s="53">
        <v>4</v>
      </c>
    </row>
    <row r="65" spans="1:12" ht="18" customHeight="1" x14ac:dyDescent="0.25">
      <c r="A65" s="54">
        <v>7107</v>
      </c>
      <c r="B65" s="55" t="s">
        <v>52</v>
      </c>
      <c r="C65" s="54" t="s">
        <v>51</v>
      </c>
      <c r="D65" s="53">
        <v>30</v>
      </c>
      <c r="E65" s="53" t="s">
        <v>2</v>
      </c>
      <c r="F65" s="53">
        <v>20</v>
      </c>
      <c r="G65" s="53" t="s">
        <v>2</v>
      </c>
      <c r="H65" s="53">
        <v>20</v>
      </c>
      <c r="I65" s="53" t="s">
        <v>2</v>
      </c>
      <c r="J65" s="53">
        <v>50</v>
      </c>
      <c r="K65" s="53">
        <f>SUM(D65,E65,F65,J65)</f>
        <v>100</v>
      </c>
      <c r="L65" s="53">
        <v>4</v>
      </c>
    </row>
    <row r="66" spans="1:12" ht="15.75" x14ac:dyDescent="0.25">
      <c r="A66" s="51">
        <v>7320</v>
      </c>
      <c r="B66" s="52" t="s">
        <v>50</v>
      </c>
      <c r="C66" s="51" t="s">
        <v>49</v>
      </c>
      <c r="D66" s="50">
        <v>30</v>
      </c>
      <c r="E66" s="50" t="s">
        <v>2</v>
      </c>
      <c r="F66" s="50">
        <v>20</v>
      </c>
      <c r="G66" s="50">
        <v>20</v>
      </c>
      <c r="H66" s="50" t="s">
        <v>2</v>
      </c>
      <c r="I66" s="50" t="s">
        <v>2</v>
      </c>
      <c r="J66" s="50">
        <v>50</v>
      </c>
      <c r="K66" s="50">
        <f>SUM(D66,E66,F66,J66)</f>
        <v>100</v>
      </c>
      <c r="L66" s="50">
        <v>4</v>
      </c>
    </row>
    <row r="67" spans="1:12" ht="31.5" x14ac:dyDescent="0.25">
      <c r="A67" s="49">
        <v>7425</v>
      </c>
      <c r="B67" s="48" t="s">
        <v>48</v>
      </c>
      <c r="C67" s="47" t="s">
        <v>5</v>
      </c>
      <c r="D67" s="46" t="s">
        <v>47</v>
      </c>
      <c r="E67" s="46" t="s">
        <v>47</v>
      </c>
      <c r="F67" s="46">
        <v>10</v>
      </c>
      <c r="G67" s="46" t="s">
        <v>47</v>
      </c>
      <c r="H67" s="46" t="s">
        <v>47</v>
      </c>
      <c r="I67" s="46">
        <v>10</v>
      </c>
      <c r="J67" s="46">
        <v>90</v>
      </c>
      <c r="K67" s="46">
        <v>100</v>
      </c>
      <c r="L67" s="46">
        <v>4</v>
      </c>
    </row>
    <row r="68" spans="1:12" ht="15.75" x14ac:dyDescent="0.25">
      <c r="A68" s="45" t="s">
        <v>46</v>
      </c>
      <c r="B68" s="44"/>
      <c r="C68" s="44"/>
      <c r="D68" s="44"/>
      <c r="E68" s="44"/>
      <c r="F68" s="44"/>
      <c r="G68" s="44"/>
      <c r="H68" s="44"/>
      <c r="I68" s="44"/>
      <c r="J68" s="44"/>
      <c r="K68" s="43"/>
      <c r="L68" s="42">
        <v>30</v>
      </c>
    </row>
    <row r="69" spans="1:12" ht="15.75" x14ac:dyDescent="0.25">
      <c r="A69" s="41" t="s">
        <v>45</v>
      </c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39"/>
    </row>
    <row r="70" spans="1:12" ht="10.5" customHeight="1" x14ac:dyDescent="0.25">
      <c r="A70" s="38" t="s">
        <v>44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6"/>
    </row>
    <row r="71" spans="1:12" ht="15.75" x14ac:dyDescent="0.25">
      <c r="A71" s="38" t="s">
        <v>43</v>
      </c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6"/>
    </row>
    <row r="72" spans="1:12" ht="24" customHeight="1" x14ac:dyDescent="0.25">
      <c r="A72" s="35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3"/>
    </row>
    <row r="73" spans="1:12" ht="36" customHeight="1" x14ac:dyDescent="0.25">
      <c r="A73" s="32" t="s">
        <v>42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0"/>
    </row>
    <row r="74" spans="1:12" ht="15.75" customHeight="1" x14ac:dyDescent="0.25">
      <c r="A74" s="29" t="s">
        <v>41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</row>
    <row r="75" spans="1:12" ht="15.75" x14ac:dyDescent="0.25">
      <c r="A75" s="28" t="s">
        <v>40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6"/>
    </row>
    <row r="76" spans="1:12" ht="15.75" customHeight="1" x14ac:dyDescent="0.25">
      <c r="A76" s="24" t="s">
        <v>39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2"/>
    </row>
    <row r="77" spans="1:12" ht="15" customHeight="1" x14ac:dyDescent="0.25">
      <c r="A77" s="21" t="s">
        <v>28</v>
      </c>
      <c r="B77" s="21" t="s">
        <v>27</v>
      </c>
      <c r="C77" s="21" t="s">
        <v>26</v>
      </c>
      <c r="D77" s="20" t="s">
        <v>25</v>
      </c>
      <c r="E77" s="19"/>
      <c r="F77" s="19"/>
      <c r="G77" s="19"/>
      <c r="H77" s="19"/>
      <c r="I77" s="18"/>
      <c r="J77" s="17" t="s">
        <v>24</v>
      </c>
      <c r="K77" s="17" t="s">
        <v>23</v>
      </c>
      <c r="L77" s="17" t="s">
        <v>22</v>
      </c>
    </row>
    <row r="78" spans="1:12" ht="15" customHeight="1" x14ac:dyDescent="0.25">
      <c r="A78" s="16"/>
      <c r="B78" s="16"/>
      <c r="C78" s="16"/>
      <c r="D78" s="15" t="s">
        <v>21</v>
      </c>
      <c r="E78" s="15" t="s">
        <v>20</v>
      </c>
      <c r="F78" s="15" t="s">
        <v>19</v>
      </c>
      <c r="G78" s="14" t="s">
        <v>18</v>
      </c>
      <c r="H78" s="14" t="s">
        <v>17</v>
      </c>
      <c r="I78" s="14" t="s">
        <v>16</v>
      </c>
      <c r="J78" s="13"/>
      <c r="K78" s="13"/>
      <c r="L78" s="13"/>
    </row>
    <row r="79" spans="1:12" ht="27" customHeight="1" x14ac:dyDescent="0.25">
      <c r="A79" s="11">
        <v>7234</v>
      </c>
      <c r="B79" s="12" t="s">
        <v>38</v>
      </c>
      <c r="C79" s="11" t="s">
        <v>7</v>
      </c>
      <c r="D79" s="9">
        <v>35</v>
      </c>
      <c r="E79" s="9" t="s">
        <v>2</v>
      </c>
      <c r="F79" s="9">
        <v>20</v>
      </c>
      <c r="G79" s="10" t="s">
        <v>2</v>
      </c>
      <c r="H79" s="10">
        <v>20</v>
      </c>
      <c r="I79" s="10" t="s">
        <v>2</v>
      </c>
      <c r="J79" s="9">
        <v>70</v>
      </c>
      <c r="K79" s="9">
        <f>SUM(D79,E79,F79,J79)</f>
        <v>125</v>
      </c>
      <c r="L79" s="9">
        <v>5</v>
      </c>
    </row>
    <row r="80" spans="1:12" ht="21" customHeight="1" x14ac:dyDescent="0.25">
      <c r="A80" s="11">
        <v>7232</v>
      </c>
      <c r="B80" s="12" t="s">
        <v>37</v>
      </c>
      <c r="C80" s="11" t="s">
        <v>36</v>
      </c>
      <c r="D80" s="9">
        <v>30</v>
      </c>
      <c r="E80" s="9" t="s">
        <v>2</v>
      </c>
      <c r="F80" s="9">
        <v>15</v>
      </c>
      <c r="G80" s="10" t="s">
        <v>2</v>
      </c>
      <c r="H80" s="10">
        <v>15</v>
      </c>
      <c r="I80" s="10" t="s">
        <v>2</v>
      </c>
      <c r="J80" s="9">
        <v>55</v>
      </c>
      <c r="K80" s="9">
        <f>SUM(D80,E80,F80,J80)</f>
        <v>100</v>
      </c>
      <c r="L80" s="9">
        <v>4</v>
      </c>
    </row>
    <row r="81" spans="1:12" ht="18.75" customHeight="1" x14ac:dyDescent="0.25">
      <c r="A81" s="11">
        <v>7120</v>
      </c>
      <c r="B81" s="12" t="s">
        <v>35</v>
      </c>
      <c r="C81" s="11" t="s">
        <v>14</v>
      </c>
      <c r="D81" s="9">
        <v>40</v>
      </c>
      <c r="E81" s="9" t="s">
        <v>2</v>
      </c>
      <c r="F81" s="9">
        <v>30</v>
      </c>
      <c r="G81" s="10" t="s">
        <v>2</v>
      </c>
      <c r="H81" s="10">
        <v>30</v>
      </c>
      <c r="I81" s="10" t="s">
        <v>2</v>
      </c>
      <c r="J81" s="9">
        <v>80</v>
      </c>
      <c r="K81" s="9">
        <f>SUM(D81,E81,F81,J81)</f>
        <v>150</v>
      </c>
      <c r="L81" s="9">
        <v>6</v>
      </c>
    </row>
    <row r="82" spans="1:12" ht="31.5" x14ac:dyDescent="0.25">
      <c r="A82" s="11">
        <v>7416</v>
      </c>
      <c r="B82" s="12" t="s">
        <v>34</v>
      </c>
      <c r="C82" s="11" t="s">
        <v>5</v>
      </c>
      <c r="D82" s="9">
        <v>40</v>
      </c>
      <c r="E82" s="9" t="s">
        <v>2</v>
      </c>
      <c r="F82" s="9">
        <v>30</v>
      </c>
      <c r="G82" s="10" t="s">
        <v>2</v>
      </c>
      <c r="H82" s="10">
        <v>30</v>
      </c>
      <c r="I82" s="10" t="s">
        <v>2</v>
      </c>
      <c r="J82" s="9">
        <v>80</v>
      </c>
      <c r="K82" s="9">
        <f>SUM(D82,E82,F82,J82)</f>
        <v>150</v>
      </c>
      <c r="L82" s="9">
        <v>6</v>
      </c>
    </row>
    <row r="83" spans="1:12" ht="15.75" x14ac:dyDescent="0.25">
      <c r="A83" s="11">
        <v>7070</v>
      </c>
      <c r="B83" s="12" t="s">
        <v>33</v>
      </c>
      <c r="C83" s="11" t="s">
        <v>32</v>
      </c>
      <c r="D83" s="9">
        <v>40</v>
      </c>
      <c r="E83" s="9" t="s">
        <v>2</v>
      </c>
      <c r="F83" s="9">
        <v>30</v>
      </c>
      <c r="G83" s="10" t="s">
        <v>2</v>
      </c>
      <c r="H83" s="10">
        <v>30</v>
      </c>
      <c r="I83" s="10" t="s">
        <v>2</v>
      </c>
      <c r="J83" s="9">
        <v>55</v>
      </c>
      <c r="K83" s="9">
        <f>SUM(D83,E83,F83,J83)</f>
        <v>125</v>
      </c>
      <c r="L83" s="9">
        <v>5</v>
      </c>
    </row>
    <row r="84" spans="1:12" ht="15.75" x14ac:dyDescent="0.25">
      <c r="A84" s="11">
        <v>7347</v>
      </c>
      <c r="B84" s="12" t="s">
        <v>31</v>
      </c>
      <c r="C84" s="11" t="s">
        <v>30</v>
      </c>
      <c r="D84" s="9">
        <v>30</v>
      </c>
      <c r="E84" s="9" t="s">
        <v>2</v>
      </c>
      <c r="F84" s="9">
        <v>15</v>
      </c>
      <c r="G84" s="10" t="s">
        <v>2</v>
      </c>
      <c r="H84" s="10">
        <v>15</v>
      </c>
      <c r="I84" s="10" t="s">
        <v>2</v>
      </c>
      <c r="J84" s="9">
        <v>55</v>
      </c>
      <c r="K84" s="9">
        <f>SUM(D84,E84,F84,J84)</f>
        <v>100</v>
      </c>
      <c r="L84" s="9">
        <v>4</v>
      </c>
    </row>
    <row r="85" spans="1:12" ht="15.75" x14ac:dyDescent="0.25">
      <c r="A85" s="6" t="s">
        <v>1</v>
      </c>
      <c r="B85" s="5"/>
      <c r="C85" s="4"/>
      <c r="D85" s="7">
        <f>SUM(D79:D84)</f>
        <v>215</v>
      </c>
      <c r="E85" s="7">
        <f>SUM(E79:E84)</f>
        <v>0</v>
      </c>
      <c r="F85" s="7">
        <f>SUM(F79:F84)</f>
        <v>140</v>
      </c>
      <c r="G85" s="8">
        <f>SUM(G79:G84)</f>
        <v>0</v>
      </c>
      <c r="H85" s="8">
        <f>SUM(H79:H84)</f>
        <v>140</v>
      </c>
      <c r="I85" s="8">
        <f>SUM(I79:I84)</f>
        <v>0</v>
      </c>
      <c r="J85" s="7">
        <f>SUM(J79:J84)</f>
        <v>395</v>
      </c>
      <c r="K85" s="7">
        <f>SUM(D85,E85,F85,J85)</f>
        <v>750</v>
      </c>
      <c r="L85" s="7">
        <f>SUM(L79:L84)</f>
        <v>30</v>
      </c>
    </row>
    <row r="86" spans="1:12" ht="15.75" x14ac:dyDescent="0.25">
      <c r="A86" s="6" t="s">
        <v>0</v>
      </c>
      <c r="B86" s="5"/>
      <c r="C86" s="4"/>
      <c r="D86" s="2">
        <f>D85/K85</f>
        <v>0.28666666666666668</v>
      </c>
      <c r="E86" s="2">
        <f>E85/K85</f>
        <v>0</v>
      </c>
      <c r="F86" s="2">
        <f>F85/K85</f>
        <v>0.18666666666666668</v>
      </c>
      <c r="G86" s="3">
        <f>G85/K85</f>
        <v>0</v>
      </c>
      <c r="H86" s="3">
        <f>H85/K85</f>
        <v>0.18666666666666668</v>
      </c>
      <c r="I86" s="3">
        <f>I85/K85</f>
        <v>0</v>
      </c>
      <c r="J86" s="2">
        <f>J85/K85</f>
        <v>0.52666666666666662</v>
      </c>
      <c r="K86" s="2">
        <f>SUM(D86,E86,F86,J86)</f>
        <v>1</v>
      </c>
      <c r="L86" s="1"/>
    </row>
    <row r="87" spans="1:12" ht="15.75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</row>
    <row r="88" spans="1:12" ht="18.75" customHeight="1" x14ac:dyDescent="0.25">
      <c r="A88" s="24" t="s">
        <v>29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2"/>
    </row>
    <row r="89" spans="1:12" ht="15.75" customHeight="1" x14ac:dyDescent="0.25">
      <c r="A89" s="21" t="s">
        <v>28</v>
      </c>
      <c r="B89" s="21" t="s">
        <v>27</v>
      </c>
      <c r="C89" s="21" t="s">
        <v>26</v>
      </c>
      <c r="D89" s="20" t="s">
        <v>25</v>
      </c>
      <c r="E89" s="19"/>
      <c r="F89" s="19"/>
      <c r="G89" s="19"/>
      <c r="H89" s="19"/>
      <c r="I89" s="18"/>
      <c r="J89" s="17" t="s">
        <v>24</v>
      </c>
      <c r="K89" s="17" t="s">
        <v>23</v>
      </c>
      <c r="L89" s="17" t="s">
        <v>22</v>
      </c>
    </row>
    <row r="90" spans="1:12" ht="33" customHeight="1" x14ac:dyDescent="0.25">
      <c r="A90" s="16"/>
      <c r="B90" s="16"/>
      <c r="C90" s="16"/>
      <c r="D90" s="15" t="s">
        <v>21</v>
      </c>
      <c r="E90" s="15" t="s">
        <v>20</v>
      </c>
      <c r="F90" s="15" t="s">
        <v>19</v>
      </c>
      <c r="G90" s="14" t="s">
        <v>18</v>
      </c>
      <c r="H90" s="14" t="s">
        <v>17</v>
      </c>
      <c r="I90" s="14" t="s">
        <v>16</v>
      </c>
      <c r="J90" s="13"/>
      <c r="K90" s="13"/>
      <c r="L90" s="13"/>
    </row>
    <row r="91" spans="1:12" ht="20.25" customHeight="1" x14ac:dyDescent="0.25">
      <c r="A91" s="11">
        <v>7417</v>
      </c>
      <c r="B91" s="12" t="s">
        <v>15</v>
      </c>
      <c r="C91" s="11" t="s">
        <v>14</v>
      </c>
      <c r="D91" s="9">
        <v>35</v>
      </c>
      <c r="E91" s="9" t="s">
        <v>2</v>
      </c>
      <c r="F91" s="9">
        <v>20</v>
      </c>
      <c r="G91" s="10" t="s">
        <v>2</v>
      </c>
      <c r="H91" s="10">
        <v>15</v>
      </c>
      <c r="I91" s="10">
        <v>5</v>
      </c>
      <c r="J91" s="9">
        <v>70</v>
      </c>
      <c r="K91" s="9">
        <f>SUM(D91,E91,F91,J91)</f>
        <v>125</v>
      </c>
      <c r="L91" s="9">
        <v>5</v>
      </c>
    </row>
    <row r="92" spans="1:12" ht="18" customHeight="1" x14ac:dyDescent="0.25">
      <c r="A92" s="11">
        <v>7418</v>
      </c>
      <c r="B92" s="12" t="s">
        <v>13</v>
      </c>
      <c r="C92" s="11" t="s">
        <v>9</v>
      </c>
      <c r="D92" s="9">
        <v>35</v>
      </c>
      <c r="E92" s="9" t="s">
        <v>2</v>
      </c>
      <c r="F92" s="9">
        <v>20</v>
      </c>
      <c r="G92" s="10" t="s">
        <v>2</v>
      </c>
      <c r="H92" s="10">
        <v>20</v>
      </c>
      <c r="I92" s="10" t="s">
        <v>2</v>
      </c>
      <c r="J92" s="9">
        <v>70</v>
      </c>
      <c r="K92" s="9">
        <f>SUM(D92,E92,F92,J92)</f>
        <v>125</v>
      </c>
      <c r="L92" s="9">
        <v>5</v>
      </c>
    </row>
    <row r="93" spans="1:12" ht="35.25" customHeight="1" x14ac:dyDescent="0.25">
      <c r="A93" s="11">
        <v>7401</v>
      </c>
      <c r="B93" s="12" t="s">
        <v>12</v>
      </c>
      <c r="C93" s="11" t="s">
        <v>11</v>
      </c>
      <c r="D93" s="9">
        <v>30</v>
      </c>
      <c r="E93" s="9" t="s">
        <v>2</v>
      </c>
      <c r="F93" s="9">
        <v>15</v>
      </c>
      <c r="G93" s="10">
        <v>10</v>
      </c>
      <c r="H93" s="10" t="s">
        <v>2</v>
      </c>
      <c r="I93" s="10">
        <v>5</v>
      </c>
      <c r="J93" s="9">
        <v>55</v>
      </c>
      <c r="K93" s="9">
        <f>SUM(D93,E93,F93,J93)</f>
        <v>100</v>
      </c>
      <c r="L93" s="9">
        <v>4</v>
      </c>
    </row>
    <row r="94" spans="1:12" ht="24" customHeight="1" x14ac:dyDescent="0.25">
      <c r="A94" s="11">
        <v>7283</v>
      </c>
      <c r="B94" s="12" t="s">
        <v>10</v>
      </c>
      <c r="C94" s="11" t="s">
        <v>9</v>
      </c>
      <c r="D94" s="9">
        <v>35</v>
      </c>
      <c r="E94" s="9" t="s">
        <v>2</v>
      </c>
      <c r="F94" s="9">
        <v>20</v>
      </c>
      <c r="G94" s="10">
        <v>20</v>
      </c>
      <c r="H94" s="10" t="s">
        <v>2</v>
      </c>
      <c r="I94" s="10" t="s">
        <v>2</v>
      </c>
      <c r="J94" s="9">
        <v>70</v>
      </c>
      <c r="K94" s="9">
        <f>SUM(D94,E94,F94,J94)</f>
        <v>125</v>
      </c>
      <c r="L94" s="9">
        <v>5</v>
      </c>
    </row>
    <row r="95" spans="1:12" ht="31.5" x14ac:dyDescent="0.25">
      <c r="A95" s="11">
        <v>7419</v>
      </c>
      <c r="B95" s="12" t="s">
        <v>8</v>
      </c>
      <c r="C95" s="11" t="s">
        <v>7</v>
      </c>
      <c r="D95" s="9">
        <v>30</v>
      </c>
      <c r="E95" s="9" t="s">
        <v>2</v>
      </c>
      <c r="F95" s="9">
        <v>15</v>
      </c>
      <c r="G95" s="10" t="s">
        <v>2</v>
      </c>
      <c r="H95" s="10">
        <v>15</v>
      </c>
      <c r="I95" s="10" t="s">
        <v>2</v>
      </c>
      <c r="J95" s="9">
        <v>55</v>
      </c>
      <c r="K95" s="9">
        <f>SUM(D95,E95,F95,J95)</f>
        <v>100</v>
      </c>
      <c r="L95" s="9">
        <v>4</v>
      </c>
    </row>
    <row r="96" spans="1:12" ht="15.75" x14ac:dyDescent="0.25">
      <c r="A96" s="11">
        <v>7385</v>
      </c>
      <c r="B96" s="12" t="s">
        <v>6</v>
      </c>
      <c r="C96" s="11" t="s">
        <v>5</v>
      </c>
      <c r="D96" s="9" t="s">
        <v>2</v>
      </c>
      <c r="E96" s="9" t="s">
        <v>2</v>
      </c>
      <c r="F96" s="9">
        <v>20</v>
      </c>
      <c r="G96" s="10" t="s">
        <v>2</v>
      </c>
      <c r="H96" s="10" t="s">
        <v>2</v>
      </c>
      <c r="I96" s="10">
        <v>20</v>
      </c>
      <c r="J96" s="9">
        <v>55</v>
      </c>
      <c r="K96" s="9">
        <f>SUM(D96,E96,F96,J96)</f>
        <v>75</v>
      </c>
      <c r="L96" s="9">
        <v>3</v>
      </c>
    </row>
    <row r="97" spans="1:12" ht="31.5" x14ac:dyDescent="0.25">
      <c r="A97" s="11">
        <v>7032</v>
      </c>
      <c r="B97" s="12" t="s">
        <v>4</v>
      </c>
      <c r="C97" s="11" t="s">
        <v>3</v>
      </c>
      <c r="D97" s="9">
        <v>30</v>
      </c>
      <c r="E97" s="9" t="s">
        <v>2</v>
      </c>
      <c r="F97" s="9">
        <v>10</v>
      </c>
      <c r="G97" s="10" t="s">
        <v>2</v>
      </c>
      <c r="H97" s="10">
        <v>10</v>
      </c>
      <c r="I97" s="10" t="s">
        <v>2</v>
      </c>
      <c r="J97" s="9">
        <v>60</v>
      </c>
      <c r="K97" s="9">
        <f>SUM(D97,E97,F97,J97)</f>
        <v>100</v>
      </c>
      <c r="L97" s="9">
        <v>4</v>
      </c>
    </row>
    <row r="98" spans="1:12" ht="15.75" x14ac:dyDescent="0.25">
      <c r="A98" s="6" t="s">
        <v>1</v>
      </c>
      <c r="B98" s="5"/>
      <c r="C98" s="4"/>
      <c r="D98" s="7">
        <f>SUM(D91:D97)</f>
        <v>195</v>
      </c>
      <c r="E98" s="7">
        <f>SUM(E91:E97)</f>
        <v>0</v>
      </c>
      <c r="F98" s="7">
        <f>SUM(F91:F97)</f>
        <v>120</v>
      </c>
      <c r="G98" s="8">
        <f>SUM(G91:G97)</f>
        <v>30</v>
      </c>
      <c r="H98" s="8">
        <f>SUM(H91:H97)</f>
        <v>60</v>
      </c>
      <c r="I98" s="8">
        <f>SUM(I91:I97)</f>
        <v>30</v>
      </c>
      <c r="J98" s="7">
        <f>SUM(J91:J97)</f>
        <v>435</v>
      </c>
      <c r="K98" s="7">
        <f>SUM(D98,E98,F98,J98)</f>
        <v>750</v>
      </c>
      <c r="L98" s="7">
        <f>SUM(L91:L97)</f>
        <v>30</v>
      </c>
    </row>
    <row r="99" spans="1:12" ht="15.75" x14ac:dyDescent="0.25">
      <c r="A99" s="6" t="s">
        <v>0</v>
      </c>
      <c r="B99" s="5"/>
      <c r="C99" s="4"/>
      <c r="D99" s="2">
        <f>D98/K98</f>
        <v>0.26</v>
      </c>
      <c r="E99" s="2">
        <f>E98/K98</f>
        <v>0</v>
      </c>
      <c r="F99" s="2">
        <f>F98/K98</f>
        <v>0.16</v>
      </c>
      <c r="G99" s="3">
        <f>G98/K98</f>
        <v>0.04</v>
      </c>
      <c r="H99" s="3">
        <f>H98/K98</f>
        <v>0.08</v>
      </c>
      <c r="I99" s="3">
        <f>I98/K98</f>
        <v>0.04</v>
      </c>
      <c r="J99" s="2">
        <f>J98/K98</f>
        <v>0.57999999999999996</v>
      </c>
      <c r="K99" s="2">
        <f>SUM(D99,E99,F99,J99)</f>
        <v>1</v>
      </c>
      <c r="L99" s="1"/>
    </row>
  </sheetData>
  <mergeCells count="88">
    <mergeCell ref="D89:I89"/>
    <mergeCell ref="J89:J90"/>
    <mergeCell ref="K89:K90"/>
    <mergeCell ref="L89:L90"/>
    <mergeCell ref="A98:C98"/>
    <mergeCell ref="A99:C99"/>
    <mergeCell ref="A85:C85"/>
    <mergeCell ref="A86:C86"/>
    <mergeCell ref="A87:L87"/>
    <mergeCell ref="A88:L88"/>
    <mergeCell ref="A89:A90"/>
    <mergeCell ref="B89:B90"/>
    <mergeCell ref="C89:C90"/>
    <mergeCell ref="A72:L72"/>
    <mergeCell ref="A75:L75"/>
    <mergeCell ref="A76:L76"/>
    <mergeCell ref="A73:L73"/>
    <mergeCell ref="K77:K78"/>
    <mergeCell ref="L77:L78"/>
    <mergeCell ref="A77:A78"/>
    <mergeCell ref="A59:C59"/>
    <mergeCell ref="A60:C60"/>
    <mergeCell ref="A61:C61"/>
    <mergeCell ref="D61:K61"/>
    <mergeCell ref="B77:B78"/>
    <mergeCell ref="C77:C78"/>
    <mergeCell ref="D77:I77"/>
    <mergeCell ref="J77:J78"/>
    <mergeCell ref="A70:L70"/>
    <mergeCell ref="A71:L71"/>
    <mergeCell ref="B54:B55"/>
    <mergeCell ref="C54:C55"/>
    <mergeCell ref="D54:I54"/>
    <mergeCell ref="J54:J55"/>
    <mergeCell ref="K54:K55"/>
    <mergeCell ref="L54:L55"/>
    <mergeCell ref="A68:K68"/>
    <mergeCell ref="A69:L69"/>
    <mergeCell ref="A48:L48"/>
    <mergeCell ref="A49:L49"/>
    <mergeCell ref="A50:L50"/>
    <mergeCell ref="A51:L51"/>
    <mergeCell ref="A52:L52"/>
    <mergeCell ref="A62:C62"/>
    <mergeCell ref="D62:K62"/>
    <mergeCell ref="A54:A55"/>
    <mergeCell ref="A32:A33"/>
    <mergeCell ref="B32:B33"/>
    <mergeCell ref="C32:C33"/>
    <mergeCell ref="D32:I32"/>
    <mergeCell ref="J32:J33"/>
    <mergeCell ref="K32:K33"/>
    <mergeCell ref="A26:C26"/>
    <mergeCell ref="A27:C27"/>
    <mergeCell ref="A30:L30"/>
    <mergeCell ref="A53:L53"/>
    <mergeCell ref="L32:L33"/>
    <mergeCell ref="A39:C39"/>
    <mergeCell ref="A40:C40"/>
    <mergeCell ref="A41:C41"/>
    <mergeCell ref="D41:K41"/>
    <mergeCell ref="A47:K47"/>
    <mergeCell ref="B18:B19"/>
    <mergeCell ref="C18:C19"/>
    <mergeCell ref="D18:I18"/>
    <mergeCell ref="J18:J19"/>
    <mergeCell ref="K18:K19"/>
    <mergeCell ref="L18:L19"/>
    <mergeCell ref="D7:I7"/>
    <mergeCell ref="J7:J8"/>
    <mergeCell ref="K7:K8"/>
    <mergeCell ref="A31:L31"/>
    <mergeCell ref="L7:L8"/>
    <mergeCell ref="A14:C14"/>
    <mergeCell ref="A15:C15"/>
    <mergeCell ref="A16:L16"/>
    <mergeCell ref="A17:L17"/>
    <mergeCell ref="A18:A19"/>
    <mergeCell ref="A28:L28"/>
    <mergeCell ref="A29:L29"/>
    <mergeCell ref="A74:L74"/>
    <mergeCell ref="A3:L3"/>
    <mergeCell ref="A4:L4"/>
    <mergeCell ref="A5:L5"/>
    <mergeCell ref="A6:L6"/>
    <mergeCell ref="A7:A8"/>
    <mergeCell ref="B7:B8"/>
    <mergeCell ref="C7:C8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B003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Avtor</dc:creator>
  <cp:lastModifiedBy>Avtor</cp:lastModifiedBy>
  <dcterms:created xsi:type="dcterms:W3CDTF">2025-10-24T10:05:48Z</dcterms:created>
  <dcterms:modified xsi:type="dcterms:W3CDTF">2025-10-24T10:06:17Z</dcterms:modified>
</cp:coreProperties>
</file>