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zamb-my.sharepoint.com/personal/peter_bernad_um_si/Documents/0005 Spletna stran/0002 Objave/2024-07-24 Objava Referat Predmetniki/"/>
    </mc:Choice>
  </mc:AlternateContent>
  <xr:revisionPtr revIDLastSave="0" documentId="8_{F79F3A32-15D1-4728-9DAC-EB3564098BB6}" xr6:coauthVersionLast="47" xr6:coauthVersionMax="47" xr10:uidLastSave="{00000000-0000-0000-0000-000000000000}"/>
  <bookViews>
    <workbookView xWindow="-120" yWindow="-120" windowWidth="38640" windowHeight="21120" xr2:uid="{414E8188-2F11-4843-9B9E-7A6A987CDD17}"/>
  </bookViews>
  <sheets>
    <sheet name="B200" sheetId="1" r:id="rId1"/>
  </sheets>
  <definedNames>
    <definedName name="_xlnm._FilterDatabase" localSheetId="0" hidden="1">'B200'!#REF!</definedName>
    <definedName name="_xlnm.Print_Titles" localSheetId="0">'B200'!$1:$6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4" i="1" l="1"/>
  <c r="H104" i="1"/>
  <c r="G104" i="1"/>
  <c r="F104" i="1"/>
  <c r="E104" i="1"/>
  <c r="D104" i="1"/>
  <c r="C104" i="1"/>
  <c r="I102" i="1"/>
  <c r="J102" i="1" s="1"/>
  <c r="J101" i="1"/>
  <c r="J99" i="1"/>
  <c r="J98" i="1"/>
  <c r="J97" i="1"/>
  <c r="J96" i="1"/>
  <c r="J95" i="1"/>
  <c r="J94" i="1"/>
  <c r="J93" i="1"/>
  <c r="J92" i="1"/>
  <c r="J91" i="1"/>
  <c r="J89" i="1"/>
  <c r="J88" i="1"/>
  <c r="J87" i="1"/>
  <c r="K85" i="1"/>
  <c r="K104" i="1" s="1"/>
  <c r="I85" i="1"/>
  <c r="H85" i="1"/>
  <c r="G85" i="1"/>
  <c r="F85" i="1"/>
  <c r="E85" i="1"/>
  <c r="D85" i="1"/>
  <c r="C85" i="1"/>
  <c r="J83" i="1"/>
  <c r="J81" i="1"/>
  <c r="J104" i="1" s="1"/>
  <c r="D78" i="1"/>
  <c r="J74" i="1"/>
  <c r="J73" i="1"/>
  <c r="J72" i="1"/>
  <c r="J71" i="1"/>
  <c r="J70" i="1"/>
  <c r="J69" i="1"/>
  <c r="J68" i="1"/>
  <c r="J66" i="1"/>
  <c r="J65" i="1"/>
  <c r="J64" i="1"/>
  <c r="J63" i="1"/>
  <c r="J62" i="1"/>
  <c r="J61" i="1"/>
  <c r="J60" i="1"/>
  <c r="J58" i="1"/>
  <c r="J57" i="1"/>
  <c r="J56" i="1"/>
  <c r="J55" i="1"/>
  <c r="J54" i="1"/>
  <c r="J53" i="1"/>
  <c r="J52" i="1"/>
  <c r="J51" i="1"/>
  <c r="J50" i="1"/>
  <c r="J48" i="1"/>
  <c r="J47" i="1"/>
  <c r="J46" i="1"/>
  <c r="J45" i="1"/>
  <c r="J44" i="1"/>
  <c r="J43" i="1"/>
  <c r="J41" i="1"/>
  <c r="J40" i="1"/>
  <c r="J39" i="1"/>
  <c r="J38" i="1"/>
  <c r="J37" i="1"/>
  <c r="J36" i="1"/>
  <c r="J35" i="1"/>
  <c r="J34" i="1"/>
  <c r="J32" i="1"/>
  <c r="J31" i="1"/>
  <c r="J30" i="1"/>
  <c r="J29" i="1"/>
  <c r="J28" i="1"/>
  <c r="J27" i="1"/>
  <c r="J25" i="1"/>
  <c r="J24" i="1"/>
  <c r="J23" i="1"/>
  <c r="J22" i="1"/>
  <c r="J21" i="1"/>
  <c r="J20" i="1"/>
  <c r="J19" i="1"/>
  <c r="J18" i="1"/>
  <c r="K15" i="1"/>
  <c r="K78" i="1" s="1"/>
  <c r="I15" i="1"/>
  <c r="I78" i="1" s="1"/>
  <c r="E15" i="1"/>
  <c r="E78" i="1" s="1"/>
  <c r="D15" i="1"/>
  <c r="C15" i="1"/>
  <c r="C78" i="1" s="1"/>
  <c r="J13" i="1"/>
  <c r="J12" i="1"/>
  <c r="J11" i="1"/>
  <c r="J10" i="1"/>
  <c r="J9" i="1"/>
  <c r="J15" i="1" s="1"/>
  <c r="J78" i="1" s="1"/>
  <c r="J85" i="1" l="1"/>
</calcChain>
</file>

<file path=xl/sharedStrings.xml><?xml version="1.0" encoding="utf-8"?>
<sst xmlns="http://schemas.openxmlformats.org/spreadsheetml/2006/main" count="504" uniqueCount="171">
  <si>
    <t>2024/2025 NOVO STANJE</t>
  </si>
  <si>
    <t>Predmetnik: KMETIJSTVO, 2. stopnja</t>
  </si>
  <si>
    <t>št./ šifra</t>
  </si>
  <si>
    <t>PREDMETI</t>
  </si>
  <si>
    <t>URE</t>
  </si>
  <si>
    <t>SV</t>
  </si>
  <si>
    <t>LV</t>
  </si>
  <si>
    <t>TE</t>
  </si>
  <si>
    <t>Ime nosilca</t>
  </si>
  <si>
    <t>Priimek nosilca</t>
  </si>
  <si>
    <t>Semester</t>
  </si>
  <si>
    <t>kontaktne ure (KU)</t>
  </si>
  <si>
    <t>samostojno delo študenta (SD)</t>
  </si>
  <si>
    <t>Ure skupaj</t>
  </si>
  <si>
    <t>KT skupaj (ECTS)</t>
  </si>
  <si>
    <t>P</t>
  </si>
  <si>
    <t>S</t>
  </si>
  <si>
    <t>V</t>
  </si>
  <si>
    <t>1. LETNIK</t>
  </si>
  <si>
    <t>I. OBVEZNI PREDMETI</t>
  </si>
  <si>
    <t>Metodologija znanstveno – raziskovalnega dela</t>
  </si>
  <si>
    <t xml:space="preserve">/ </t>
  </si>
  <si>
    <t>Branko</t>
  </si>
  <si>
    <t>Kramberger</t>
  </si>
  <si>
    <t xml:space="preserve">1. LETNIK, 1. semester </t>
  </si>
  <si>
    <t>Statistika II</t>
  </si>
  <si>
    <t>/</t>
  </si>
  <si>
    <t>Tadeja</t>
  </si>
  <si>
    <t>Kraner Šumenjak</t>
  </si>
  <si>
    <t>Projektni management</t>
  </si>
  <si>
    <t>Karmen</t>
  </si>
  <si>
    <t>Pažek</t>
  </si>
  <si>
    <t>Kemijske analitične metode v kmetijstvu</t>
  </si>
  <si>
    <t xml:space="preserve"> / </t>
  </si>
  <si>
    <t>Janja</t>
  </si>
  <si>
    <t>Kristl</t>
  </si>
  <si>
    <t>Toksične snovi v ekosistemih</t>
  </si>
  <si>
    <t xml:space="preserve"> /</t>
  </si>
  <si>
    <t>Sistematika in vrednotenje tal</t>
  </si>
  <si>
    <t>Mateja</t>
  </si>
  <si>
    <t>Muršec</t>
  </si>
  <si>
    <t>Skupaj I</t>
  </si>
  <si>
    <t>III. MODULI</t>
  </si>
  <si>
    <t>1. MODUL: BIOMOLEKULARNE TEHNIKE IN FITOMEDICINA</t>
  </si>
  <si>
    <t xml:space="preserve">Samostojno raziskovalno delo študenta I </t>
  </si>
  <si>
    <t>Izbran mentor</t>
  </si>
  <si>
    <t xml:space="preserve">Stresna fiziologija kmetijskih rastlin </t>
  </si>
  <si>
    <t>Andreja</t>
  </si>
  <si>
    <t>Urbanek Krajnc</t>
  </si>
  <si>
    <t>Rastlinska biotehnologija</t>
  </si>
  <si>
    <t>Metka</t>
  </si>
  <si>
    <t>Šiško</t>
  </si>
  <si>
    <t xml:space="preserve">1. LETNIK, 2. semester </t>
  </si>
  <si>
    <t xml:space="preserve">Specialna fitomedicina </t>
  </si>
  <si>
    <t>Mario</t>
  </si>
  <si>
    <t>Lešnik</t>
  </si>
  <si>
    <t>Ekologija v fitomedicini in ekologija pesticidov</t>
  </si>
  <si>
    <t>Andrej</t>
  </si>
  <si>
    <t>Simončič</t>
  </si>
  <si>
    <t>Biotična fitomedicina</t>
  </si>
  <si>
    <t>Rastlinske tkivne kulture</t>
  </si>
  <si>
    <t>Genetika v žlahtnjenju rastlin</t>
  </si>
  <si>
    <t>Anton</t>
  </si>
  <si>
    <t>Ivančič</t>
  </si>
  <si>
    <t>2. MODUL: BIOSISTEMSKO INŽENIRSTVO</t>
  </si>
  <si>
    <t>Eksploatacija kmetijskih strojev</t>
  </si>
  <si>
    <t>Peter</t>
  </si>
  <si>
    <t>Vindiš</t>
  </si>
  <si>
    <t>Precizno kmetijstvo</t>
  </si>
  <si>
    <t>Miran</t>
  </si>
  <si>
    <t>Lakota</t>
  </si>
  <si>
    <t xml:space="preserve">Namakanje </t>
  </si>
  <si>
    <t>Denis</t>
  </si>
  <si>
    <t>Stajnko</t>
  </si>
  <si>
    <t xml:space="preserve">Novi in obnovljivi energetski viri </t>
  </si>
  <si>
    <t>3. MODUL: PRIDELOVANJE HRANE NA NJIVAH IN VRTNARSTVO</t>
  </si>
  <si>
    <t xml:space="preserve">Agroekologija in prehrana poljščin ter zelenjadnic </t>
  </si>
  <si>
    <t>Franc</t>
  </si>
  <si>
    <t>Bavec</t>
  </si>
  <si>
    <t>Pridelovalni sistemi in okoljevarstveni vidiki v pridelavi glavnih poljščin</t>
  </si>
  <si>
    <t>Pridelovalni sistemi in okoljevarstveni vidiki v vrtnarstvu</t>
  </si>
  <si>
    <t>Martina</t>
  </si>
  <si>
    <t>Pridelava in uporaba okrasnih rastlin</t>
  </si>
  <si>
    <t>Šušek</t>
  </si>
  <si>
    <t xml:space="preserve">Spravilo in požetvene tehnologije v vrtnarstvu in poljedelstvu </t>
  </si>
  <si>
    <t>Silva</t>
  </si>
  <si>
    <t>Grobelnik Mlakar</t>
  </si>
  <si>
    <t xml:space="preserve">Specialna dendrologija </t>
  </si>
  <si>
    <t>4. MODUL : SADJARSTVO IN VINOGRADNIŠTVO</t>
  </si>
  <si>
    <t>Enologija II</t>
  </si>
  <si>
    <t>Stanislav</t>
  </si>
  <si>
    <t>Vršič</t>
  </si>
  <si>
    <t xml:space="preserve">Podnebne spremembe in razvoj vinske trte </t>
  </si>
  <si>
    <t xml:space="preserve">Pomologija </t>
  </si>
  <si>
    <t>Tojnko</t>
  </si>
  <si>
    <t>Poobiralne tehnologije v sadjarstvu 2</t>
  </si>
  <si>
    <t>Tatjana</t>
  </si>
  <si>
    <t>Unuk</t>
  </si>
  <si>
    <t>5. MODUL: EKOLOŠKO KMETIJSTVO</t>
  </si>
  <si>
    <t xml:space="preserve">Izbrane teme iz ekološkega poljedelstva </t>
  </si>
  <si>
    <t>Izbrane teme iz ekološkega zelenjadarstva</t>
  </si>
  <si>
    <t>Alternativne poljščine – pridelovalni sistemi in raba</t>
  </si>
  <si>
    <t xml:space="preserve">Ekološko vinogradništvo </t>
  </si>
  <si>
    <t xml:space="preserve">Ekološko sadjarstvo </t>
  </si>
  <si>
    <t>Trženje ekološko pridelanih pridelkov in živil</t>
  </si>
  <si>
    <t>Martin</t>
  </si>
  <si>
    <t>Pavlovič</t>
  </si>
  <si>
    <t>Žlahtnjenje rastlin za ekološko pridelavo</t>
  </si>
  <si>
    <t>6. MODUL: TRAVNIŠTVO IN PRIDELOVANJE KRME</t>
  </si>
  <si>
    <t xml:space="preserve">Pridelovanje in konzerviranje krme </t>
  </si>
  <si>
    <t>Travniška ekologija in fitocenologija</t>
  </si>
  <si>
    <t>Mitja</t>
  </si>
  <si>
    <t>Kaligarič</t>
  </si>
  <si>
    <t>Patologija in parazitologija krmnih rastlin</t>
  </si>
  <si>
    <t>Žlahtnjenje krmnih rastlin</t>
  </si>
  <si>
    <t>Trate</t>
  </si>
  <si>
    <t>Anastazija</t>
  </si>
  <si>
    <t>Gselman</t>
  </si>
  <si>
    <t>7. MODUL: ŽIVINOREJA</t>
  </si>
  <si>
    <t>Samostojno raziskovalno delo v živinoreji</t>
  </si>
  <si>
    <t>Biologija reprodukcije in biotehnološke metode</t>
  </si>
  <si>
    <t>Janko</t>
  </si>
  <si>
    <t>Skok</t>
  </si>
  <si>
    <t>Dobro počutje domačih živali</t>
  </si>
  <si>
    <t>Dejan</t>
  </si>
  <si>
    <t>Škorjanc</t>
  </si>
  <si>
    <t>Proizvodni sistemi in tehnologije v živinoreji</t>
  </si>
  <si>
    <t>Tehnologije predelave živalskih produktov</t>
  </si>
  <si>
    <t>Marjeta</t>
  </si>
  <si>
    <t>Čandek Potokar</t>
  </si>
  <si>
    <t>Primerjalna etologija domačih živali</t>
  </si>
  <si>
    <t xml:space="preserve">Uradni nadzor živil </t>
  </si>
  <si>
    <t>Kirbiš</t>
  </si>
  <si>
    <t>Skupaj III</t>
  </si>
  <si>
    <t>Opomba: Študent ima možnost izbire enega od modulov ter izbirnih predmetov (kateri koli predmet iz drugih modulov in drugih študijskih programov 2. stopnje matiče fakultete) v vrednosti izbirnih ECTS izbranega modula.</t>
  </si>
  <si>
    <t xml:space="preserve">*Opomba: Študent lahko izbirne predmete izbira med predmeti splošnega nabora izbirnih predmetov. </t>
  </si>
  <si>
    <t>Letnik skupaj</t>
  </si>
  <si>
    <t>2. LETNIK</t>
  </si>
  <si>
    <t>Samostojno raziskovalno delo študenta II</t>
  </si>
  <si>
    <t xml:space="preserve">2. LETNIK 3. semester </t>
  </si>
  <si>
    <t>Raziskovalno delo s pripravo in zagovorom magistrskega dela</t>
  </si>
  <si>
    <t xml:space="preserve">2. LETNIK 4. semester </t>
  </si>
  <si>
    <t>Strokovni praktikum</t>
  </si>
  <si>
    <t xml:space="preserve"> +PROSTO IZBIRNI PREDMET **</t>
  </si>
  <si>
    <t>IV. IZBIRNI PREDMETI</t>
  </si>
  <si>
    <t xml:space="preserve">Elektronski sistemi v kmetijstvu </t>
  </si>
  <si>
    <t xml:space="preserve">Molekulska genetika </t>
  </si>
  <si>
    <t>Ekologija in varstvo tal</t>
  </si>
  <si>
    <t>Izbrana poglavja iz biokemije in imunologije</t>
  </si>
  <si>
    <t>Tomaž</t>
  </si>
  <si>
    <t>Langerholc</t>
  </si>
  <si>
    <t>Hlevi in oprema v živinoreji</t>
  </si>
  <si>
    <t>Mergeduš</t>
  </si>
  <si>
    <t>Čebelarstvo II</t>
  </si>
  <si>
    <t>Aleš</t>
  </si>
  <si>
    <t>Gregorc</t>
  </si>
  <si>
    <t>Mehanizacija v travništvu in pridelovanju krme</t>
  </si>
  <si>
    <t>Aplikacija pesticidov in biotična performanca</t>
  </si>
  <si>
    <t>Destilati in žgane pijače</t>
  </si>
  <si>
    <t>Namizno grozdje in alternativni produkti iz grozdja</t>
  </si>
  <si>
    <t xml:space="preserve">Jagodičevje </t>
  </si>
  <si>
    <t xml:space="preserve">Trajni nasadi in okolje </t>
  </si>
  <si>
    <t xml:space="preserve">Razmnoževanje rastlin </t>
  </si>
  <si>
    <t>Evolucija in domestikacija živali</t>
  </si>
  <si>
    <t>Izbrana poglavja iz prehrane domačih živali</t>
  </si>
  <si>
    <t>Maksimiljan</t>
  </si>
  <si>
    <t>Brus</t>
  </si>
  <si>
    <t>Komunikacija</t>
  </si>
  <si>
    <t>Elizabeta</t>
  </si>
  <si>
    <t>Mičović</t>
  </si>
  <si>
    <t>Skupaj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</si>
</sst>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charset val="238"/>
      <scheme val="minor"/>
    </font>
    <font>
      <b/>
      <sz val="10"/>
      <name val="Calibri"/>
      <family val="2"/>
      <charset val="238"/>
    </font>
    <font>
      <sz val="10"/>
      <name val="Aptos Narrow"/>
      <family val="2"/>
      <charset val="238"/>
      <scheme val="minor"/>
    </font>
    <font>
      <sz val="7.5"/>
      <color rgb="FF000000"/>
      <name val="Aptos Narrow"/>
      <family val="2"/>
      <charset val="238"/>
      <scheme val="minor"/>
    </font>
    <font>
      <b/>
      <sz val="7.5"/>
      <color rgb="FF000000"/>
      <name val="Aptos Narrow"/>
      <family val="2"/>
      <charset val="238"/>
      <scheme val="minor"/>
    </font>
    <font>
      <sz val="7.5"/>
      <name val="Aptos Narrow"/>
      <family val="2"/>
      <charset val="238"/>
      <scheme val="minor"/>
    </font>
    <font>
      <sz val="10"/>
      <color rgb="FF000000"/>
      <name val="Aptos Narrow"/>
      <family val="2"/>
      <charset val="238"/>
      <scheme val="minor"/>
    </font>
    <font>
      <b/>
      <sz val="10"/>
      <color rgb="FF000000"/>
      <name val="Aptos Narrow"/>
      <family val="2"/>
      <charset val="238"/>
      <scheme val="minor"/>
    </font>
    <font>
      <sz val="7"/>
      <color theme="0" tint="-0.499984740745262"/>
      <name val="Calibri"/>
      <family val="2"/>
      <charset val="238"/>
    </font>
    <font>
      <sz val="10"/>
      <color theme="0" tint="-0.499984740745262"/>
      <name val="Calibri"/>
      <family val="2"/>
      <charset val="238"/>
    </font>
    <font>
      <i/>
      <sz val="10"/>
      <color rgb="FF000000"/>
      <name val="Aptos Narrow"/>
      <family val="2"/>
      <charset val="238"/>
      <scheme val="minor"/>
    </font>
    <font>
      <sz val="10"/>
      <name val="Calibri"/>
      <family val="2"/>
      <charset val="238"/>
    </font>
    <font>
      <i/>
      <sz val="10"/>
      <name val="Aptos Narrow"/>
      <family val="2"/>
      <charset val="238"/>
      <scheme val="minor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i/>
      <sz val="7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left" wrapText="1"/>
    </xf>
    <xf numFmtId="0" fontId="4" fillId="3" borderId="21" xfId="0" applyFont="1" applyFill="1" applyBorder="1" applyAlignment="1">
      <alignment horizontal="left" wrapText="1"/>
    </xf>
    <xf numFmtId="0" fontId="4" fillId="3" borderId="20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horizontal="center" wrapText="1"/>
    </xf>
    <xf numFmtId="0" fontId="6" fillId="0" borderId="25" xfId="0" applyFont="1" applyBorder="1" applyAlignment="1">
      <alignment horizontal="left" wrapText="1"/>
    </xf>
    <xf numFmtId="0" fontId="7" fillId="5" borderId="25" xfId="0" applyFont="1" applyFill="1" applyBorder="1" applyAlignment="1">
      <alignment horizontal="left" wrapText="1"/>
    </xf>
    <xf numFmtId="0" fontId="7" fillId="0" borderId="25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7" fillId="0" borderId="26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11" fillId="0" borderId="26" xfId="0" applyFont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1" fillId="6" borderId="26" xfId="0" applyFont="1" applyFill="1" applyBorder="1" applyAlignment="1">
      <alignment horizontal="center" wrapText="1"/>
    </xf>
    <xf numFmtId="0" fontId="8" fillId="6" borderId="26" xfId="0" applyFont="1" applyFill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6" fillId="7" borderId="26" xfId="0" applyFont="1" applyFill="1" applyBorder="1" applyAlignment="1">
      <alignment horizontal="left" wrapText="1"/>
    </xf>
    <xf numFmtId="0" fontId="11" fillId="8" borderId="27" xfId="0" applyFont="1" applyFill="1" applyBorder="1" applyAlignment="1">
      <alignment horizontal="left" wrapText="1"/>
    </xf>
    <xf numFmtId="0" fontId="11" fillId="8" borderId="28" xfId="0" applyFont="1" applyFill="1" applyBorder="1" applyAlignment="1">
      <alignment horizontal="left" wrapText="1"/>
    </xf>
    <xf numFmtId="0" fontId="11" fillId="8" borderId="29" xfId="0" applyFont="1" applyFill="1" applyBorder="1" applyAlignment="1">
      <alignment horizontal="left" wrapText="1"/>
    </xf>
    <xf numFmtId="0" fontId="11" fillId="6" borderId="26" xfId="0" applyFont="1" applyFill="1" applyBorder="1" applyAlignment="1">
      <alignment horizontal="left" wrapText="1"/>
    </xf>
    <xf numFmtId="0" fontId="1" fillId="6" borderId="26" xfId="0" applyFont="1" applyFill="1" applyBorder="1" applyAlignment="1">
      <alignment horizontal="left" wrapText="1"/>
    </xf>
    <xf numFmtId="0" fontId="11" fillId="0" borderId="27" xfId="0" applyFont="1" applyBorder="1" applyAlignment="1">
      <alignment horizontal="left" wrapText="1"/>
    </xf>
    <xf numFmtId="0" fontId="11" fillId="0" borderId="28" xfId="0" applyFont="1" applyBorder="1" applyAlignment="1">
      <alignment horizontal="left" wrapText="1"/>
    </xf>
    <xf numFmtId="0" fontId="11" fillId="0" borderId="29" xfId="0" applyFont="1" applyBorder="1" applyAlignment="1">
      <alignment horizontal="left" wrapText="1"/>
    </xf>
    <xf numFmtId="0" fontId="7" fillId="9" borderId="26" xfId="0" applyFont="1" applyFill="1" applyBorder="1" applyAlignment="1">
      <alignment horizontal="left" wrapText="1"/>
    </xf>
    <xf numFmtId="0" fontId="7" fillId="5" borderId="26" xfId="0" applyFont="1" applyFill="1" applyBorder="1" applyAlignment="1">
      <alignment horizontal="left" wrapText="1"/>
    </xf>
    <xf numFmtId="0" fontId="13" fillId="0" borderId="26" xfId="0" applyFont="1" applyBorder="1" applyAlignment="1">
      <alignment horizontal="left" wrapText="1"/>
    </xf>
    <xf numFmtId="0" fontId="14" fillId="0" borderId="26" xfId="0" applyFont="1" applyBorder="1" applyAlignment="1">
      <alignment horizontal="center" wrapText="1"/>
    </xf>
    <xf numFmtId="0" fontId="15" fillId="0" borderId="26" xfId="0" applyFont="1" applyBorder="1" applyAlignment="1">
      <alignment horizontal="center" wrapText="1"/>
    </xf>
    <xf numFmtId="0" fontId="13" fillId="0" borderId="26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F61F7-42E4-4CA2-B344-B99F02223969}">
  <sheetPr codeName="List9"/>
  <dimension ref="A1:N104"/>
  <sheetViews>
    <sheetView tabSelected="1" view="pageLayout" topLeftCell="A79" zoomScale="75" zoomScaleNormal="60" zoomScaleSheetLayoutView="50" zoomScalePageLayoutView="75" workbookViewId="0">
      <selection sqref="A1:N1"/>
    </sheetView>
  </sheetViews>
  <sheetFormatPr defaultColWidth="4.5703125" defaultRowHeight="13.5" x14ac:dyDescent="0.25"/>
  <cols>
    <col min="1" max="1" width="5.7109375" style="75" customWidth="1"/>
    <col min="2" max="2" width="25.7109375" style="76" customWidth="1"/>
    <col min="3" max="5" width="4.7109375" style="77" customWidth="1"/>
    <col min="6" max="8" width="3.28515625" style="78" customWidth="1"/>
    <col min="9" max="11" width="5.7109375" style="77" customWidth="1"/>
    <col min="12" max="12" width="10.7109375" style="4" customWidth="1"/>
    <col min="13" max="13" width="10.7109375" style="77" customWidth="1"/>
    <col min="14" max="14" width="21.7109375" style="79" customWidth="1"/>
    <col min="15" max="16384" width="4.5703125" style="8"/>
  </cols>
  <sheetData>
    <row r="1" spans="1:14" s="4" customFormat="1" ht="14.2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4.25" thickBot="1" x14ac:dyDescent="0.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s="18" customFormat="1" ht="11.25" thickBot="1" x14ac:dyDescent="0.25">
      <c r="A3" s="9" t="s">
        <v>2</v>
      </c>
      <c r="B3" s="10" t="s">
        <v>3</v>
      </c>
      <c r="C3" s="11" t="s">
        <v>4</v>
      </c>
      <c r="D3" s="12"/>
      <c r="E3" s="13"/>
      <c r="F3" s="14" t="s">
        <v>5</v>
      </c>
      <c r="G3" s="14" t="s">
        <v>6</v>
      </c>
      <c r="H3" s="14" t="s">
        <v>7</v>
      </c>
      <c r="I3" s="11"/>
      <c r="J3" s="12"/>
      <c r="K3" s="13"/>
      <c r="L3" s="15" t="s">
        <v>8</v>
      </c>
      <c r="M3" s="16" t="s">
        <v>9</v>
      </c>
      <c r="N3" s="17" t="s">
        <v>10</v>
      </c>
    </row>
    <row r="4" spans="1:14" s="18" customFormat="1" ht="10.5" x14ac:dyDescent="0.2">
      <c r="A4" s="19"/>
      <c r="B4" s="20"/>
      <c r="C4" s="21" t="s">
        <v>11</v>
      </c>
      <c r="D4" s="22"/>
      <c r="E4" s="23"/>
      <c r="F4" s="24"/>
      <c r="G4" s="24"/>
      <c r="H4" s="24"/>
      <c r="I4" s="25" t="s">
        <v>12</v>
      </c>
      <c r="J4" s="25" t="s">
        <v>13</v>
      </c>
      <c r="K4" s="25" t="s">
        <v>14</v>
      </c>
      <c r="L4" s="26"/>
      <c r="M4" s="27"/>
      <c r="N4" s="28"/>
    </row>
    <row r="5" spans="1:14" s="18" customFormat="1" ht="11.25" thickBot="1" x14ac:dyDescent="0.25">
      <c r="A5" s="19"/>
      <c r="B5" s="20"/>
      <c r="C5" s="29"/>
      <c r="D5" s="30"/>
      <c r="E5" s="31"/>
      <c r="F5" s="24"/>
      <c r="G5" s="24"/>
      <c r="H5" s="24"/>
      <c r="I5" s="32"/>
      <c r="J5" s="32"/>
      <c r="K5" s="32"/>
      <c r="L5" s="26"/>
      <c r="M5" s="27"/>
      <c r="N5" s="28"/>
    </row>
    <row r="6" spans="1:14" s="18" customFormat="1" ht="11.25" thickBot="1" x14ac:dyDescent="0.25">
      <c r="A6" s="33"/>
      <c r="B6" s="34"/>
      <c r="C6" s="35" t="s">
        <v>15</v>
      </c>
      <c r="D6" s="35" t="s">
        <v>16</v>
      </c>
      <c r="E6" s="35" t="s">
        <v>17</v>
      </c>
      <c r="F6" s="36"/>
      <c r="G6" s="36"/>
      <c r="H6" s="36"/>
      <c r="I6" s="37"/>
      <c r="J6" s="37"/>
      <c r="K6" s="37"/>
      <c r="L6" s="38"/>
      <c r="M6" s="39"/>
      <c r="N6" s="40"/>
    </row>
    <row r="7" spans="1:14" x14ac:dyDescent="0.25">
      <c r="A7" s="41"/>
      <c r="B7" s="42" t="s">
        <v>18</v>
      </c>
      <c r="C7" s="43"/>
      <c r="D7" s="43"/>
      <c r="E7" s="43"/>
      <c r="F7" s="44"/>
      <c r="G7" s="44"/>
      <c r="H7" s="44"/>
      <c r="I7" s="43"/>
      <c r="J7" s="43"/>
      <c r="K7" s="43"/>
      <c r="L7" s="45"/>
      <c r="M7" s="43"/>
      <c r="N7" s="46"/>
    </row>
    <row r="8" spans="1:14" x14ac:dyDescent="0.25">
      <c r="A8" s="47"/>
      <c r="B8" s="48" t="s">
        <v>19</v>
      </c>
      <c r="C8" s="49"/>
      <c r="D8" s="49"/>
      <c r="E8" s="49"/>
      <c r="F8" s="50"/>
      <c r="G8" s="50"/>
      <c r="H8" s="50"/>
      <c r="I8" s="49"/>
      <c r="J8" s="49"/>
      <c r="K8" s="49"/>
      <c r="L8" s="51"/>
      <c r="M8" s="49"/>
      <c r="N8" s="52"/>
    </row>
    <row r="9" spans="1:14" ht="26.25" x14ac:dyDescent="0.25">
      <c r="A9" s="53">
        <v>8001</v>
      </c>
      <c r="B9" s="54" t="s">
        <v>20</v>
      </c>
      <c r="C9" s="55">
        <v>15</v>
      </c>
      <c r="D9" s="55">
        <v>5</v>
      </c>
      <c r="E9" s="55">
        <v>10</v>
      </c>
      <c r="F9" s="56" t="s">
        <v>21</v>
      </c>
      <c r="G9" s="56">
        <v>10</v>
      </c>
      <c r="H9" s="56" t="s">
        <v>21</v>
      </c>
      <c r="I9" s="55">
        <v>45</v>
      </c>
      <c r="J9" s="55">
        <f>SUM(C9,D9,E9,I9)</f>
        <v>75</v>
      </c>
      <c r="K9" s="55">
        <v>3</v>
      </c>
      <c r="L9" s="57" t="s">
        <v>22</v>
      </c>
      <c r="M9" s="58" t="s">
        <v>23</v>
      </c>
      <c r="N9" s="58" t="s">
        <v>24</v>
      </c>
    </row>
    <row r="10" spans="1:14" ht="26.25" x14ac:dyDescent="0.25">
      <c r="A10" s="53">
        <v>8002</v>
      </c>
      <c r="B10" s="54" t="s">
        <v>25</v>
      </c>
      <c r="C10" s="55">
        <v>25</v>
      </c>
      <c r="D10" s="55" t="s">
        <v>21</v>
      </c>
      <c r="E10" s="55">
        <v>15</v>
      </c>
      <c r="F10" s="56" t="s">
        <v>26</v>
      </c>
      <c r="G10" s="56">
        <v>15</v>
      </c>
      <c r="H10" s="56" t="s">
        <v>21</v>
      </c>
      <c r="I10" s="55">
        <v>60</v>
      </c>
      <c r="J10" s="55">
        <f>SUM(C10,D10,E10,I10)</f>
        <v>100</v>
      </c>
      <c r="K10" s="55">
        <v>4</v>
      </c>
      <c r="L10" s="57" t="s">
        <v>27</v>
      </c>
      <c r="M10" s="58" t="s">
        <v>28</v>
      </c>
      <c r="N10" s="58" t="s">
        <v>24</v>
      </c>
    </row>
    <row r="11" spans="1:14" x14ac:dyDescent="0.25">
      <c r="A11" s="53">
        <v>8003</v>
      </c>
      <c r="B11" s="54" t="s">
        <v>29</v>
      </c>
      <c r="C11" s="55">
        <v>20</v>
      </c>
      <c r="D11" s="55">
        <v>5</v>
      </c>
      <c r="E11" s="55">
        <v>15</v>
      </c>
      <c r="F11" s="56">
        <v>15</v>
      </c>
      <c r="G11" s="56" t="s">
        <v>21</v>
      </c>
      <c r="H11" s="56" t="s">
        <v>21</v>
      </c>
      <c r="I11" s="55">
        <v>60</v>
      </c>
      <c r="J11" s="55">
        <f>SUM(C11,D11,E11,I11)</f>
        <v>100</v>
      </c>
      <c r="K11" s="55">
        <v>4</v>
      </c>
      <c r="L11" s="57" t="s">
        <v>30</v>
      </c>
      <c r="M11" s="58" t="s">
        <v>31</v>
      </c>
      <c r="N11" s="58" t="s">
        <v>24</v>
      </c>
    </row>
    <row r="12" spans="1:14" ht="26.25" x14ac:dyDescent="0.25">
      <c r="A12" s="53">
        <v>8004</v>
      </c>
      <c r="B12" s="54" t="s">
        <v>32</v>
      </c>
      <c r="C12" s="55">
        <v>20</v>
      </c>
      <c r="D12" s="55" t="s">
        <v>21</v>
      </c>
      <c r="E12" s="55">
        <v>10</v>
      </c>
      <c r="F12" s="56" t="s">
        <v>33</v>
      </c>
      <c r="G12" s="56">
        <v>10</v>
      </c>
      <c r="H12" s="56" t="s">
        <v>21</v>
      </c>
      <c r="I12" s="55">
        <v>45</v>
      </c>
      <c r="J12" s="55">
        <f>SUM(C12,D12,E12,I12)</f>
        <v>75</v>
      </c>
      <c r="K12" s="55">
        <v>3</v>
      </c>
      <c r="L12" s="57" t="s">
        <v>34</v>
      </c>
      <c r="M12" s="58" t="s">
        <v>35</v>
      </c>
      <c r="N12" s="58" t="s">
        <v>24</v>
      </c>
    </row>
    <row r="13" spans="1:14" s="59" customFormat="1" x14ac:dyDescent="0.25">
      <c r="A13" s="53">
        <v>8160</v>
      </c>
      <c r="B13" s="54" t="s">
        <v>36</v>
      </c>
      <c r="C13" s="55">
        <v>25</v>
      </c>
      <c r="D13" s="55" t="s">
        <v>37</v>
      </c>
      <c r="E13" s="55">
        <v>15</v>
      </c>
      <c r="F13" s="56" t="s">
        <v>33</v>
      </c>
      <c r="G13" s="50">
        <v>15</v>
      </c>
      <c r="H13" s="56" t="s">
        <v>21</v>
      </c>
      <c r="I13" s="55">
        <v>60</v>
      </c>
      <c r="J13" s="55">
        <f>SUM(C13,D13,E13,I13)</f>
        <v>100</v>
      </c>
      <c r="K13" s="55">
        <v>4</v>
      </c>
      <c r="L13" s="57" t="s">
        <v>34</v>
      </c>
      <c r="M13" s="58" t="s">
        <v>35</v>
      </c>
      <c r="N13" s="58" t="s">
        <v>24</v>
      </c>
    </row>
    <row r="14" spans="1:14" s="59" customFormat="1" x14ac:dyDescent="0.25">
      <c r="A14" s="53">
        <v>8214</v>
      </c>
      <c r="B14" s="54" t="s">
        <v>38</v>
      </c>
      <c r="C14" s="58">
        <v>18</v>
      </c>
      <c r="D14" s="58">
        <v>2</v>
      </c>
      <c r="E14" s="58">
        <v>10</v>
      </c>
      <c r="F14" s="50" t="s">
        <v>26</v>
      </c>
      <c r="G14" s="50">
        <v>5</v>
      </c>
      <c r="H14" s="50">
        <v>5</v>
      </c>
      <c r="I14" s="58">
        <v>45</v>
      </c>
      <c r="J14" s="58">
        <v>75</v>
      </c>
      <c r="K14" s="58">
        <v>3</v>
      </c>
      <c r="L14" s="57" t="s">
        <v>39</v>
      </c>
      <c r="M14" s="58" t="s">
        <v>40</v>
      </c>
      <c r="N14" s="58" t="s">
        <v>24</v>
      </c>
    </row>
    <row r="15" spans="1:14" x14ac:dyDescent="0.25">
      <c r="A15" s="47"/>
      <c r="B15" s="60" t="s">
        <v>41</v>
      </c>
      <c r="C15" s="49">
        <f t="shared" ref="C15:K15" si="0">SUM(C9:C14)</f>
        <v>123</v>
      </c>
      <c r="D15" s="49">
        <f t="shared" si="0"/>
        <v>12</v>
      </c>
      <c r="E15" s="49">
        <f t="shared" si="0"/>
        <v>75</v>
      </c>
      <c r="F15" s="50"/>
      <c r="G15" s="50"/>
      <c r="H15" s="50"/>
      <c r="I15" s="49">
        <f t="shared" si="0"/>
        <v>315</v>
      </c>
      <c r="J15" s="49">
        <f t="shared" si="0"/>
        <v>525</v>
      </c>
      <c r="K15" s="49">
        <f t="shared" si="0"/>
        <v>21</v>
      </c>
      <c r="L15" s="51"/>
      <c r="M15" s="49"/>
      <c r="N15" s="52"/>
    </row>
    <row r="16" spans="1:14" x14ac:dyDescent="0.25">
      <c r="A16" s="47"/>
      <c r="B16" s="48" t="s">
        <v>42</v>
      </c>
      <c r="C16" s="49"/>
      <c r="D16" s="49"/>
      <c r="E16" s="49"/>
      <c r="F16" s="50"/>
      <c r="G16" s="50"/>
      <c r="H16" s="50"/>
      <c r="I16" s="49"/>
      <c r="J16" s="49"/>
      <c r="K16" s="49"/>
      <c r="L16" s="51"/>
      <c r="M16" s="49"/>
      <c r="N16" s="52"/>
    </row>
    <row r="17" spans="1:14" x14ac:dyDescent="0.25">
      <c r="A17" s="61" t="s">
        <v>43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3"/>
    </row>
    <row r="18" spans="1:14" ht="26.25" x14ac:dyDescent="0.25">
      <c r="A18" s="53">
        <v>8135</v>
      </c>
      <c r="B18" s="54" t="s">
        <v>44</v>
      </c>
      <c r="C18" s="55" t="s">
        <v>21</v>
      </c>
      <c r="D18" s="55">
        <v>2</v>
      </c>
      <c r="E18" s="55" t="s">
        <v>21</v>
      </c>
      <c r="F18" s="56" t="s">
        <v>21</v>
      </c>
      <c r="G18" s="56" t="s">
        <v>21</v>
      </c>
      <c r="H18" s="56" t="s">
        <v>21</v>
      </c>
      <c r="I18" s="55">
        <v>73</v>
      </c>
      <c r="J18" s="55">
        <f t="shared" ref="J18:J25" si="1">SUM(C18,D18,E18,I18)</f>
        <v>75</v>
      </c>
      <c r="K18" s="55">
        <v>3</v>
      </c>
      <c r="L18" s="57"/>
      <c r="M18" s="58" t="s">
        <v>45</v>
      </c>
      <c r="N18" s="58" t="s">
        <v>24</v>
      </c>
    </row>
    <row r="19" spans="1:14" ht="26.25" x14ac:dyDescent="0.25">
      <c r="A19" s="53">
        <v>8197</v>
      </c>
      <c r="B19" s="54" t="s">
        <v>46</v>
      </c>
      <c r="C19" s="55">
        <v>30</v>
      </c>
      <c r="D19" s="55" t="s">
        <v>21</v>
      </c>
      <c r="E19" s="55">
        <v>30</v>
      </c>
      <c r="F19" s="56" t="s">
        <v>21</v>
      </c>
      <c r="G19" s="56">
        <v>20</v>
      </c>
      <c r="H19" s="56">
        <v>10</v>
      </c>
      <c r="I19" s="55">
        <v>90</v>
      </c>
      <c r="J19" s="55">
        <f t="shared" si="1"/>
        <v>150</v>
      </c>
      <c r="K19" s="55">
        <v>6</v>
      </c>
      <c r="L19" s="57" t="s">
        <v>47</v>
      </c>
      <c r="M19" s="58" t="s">
        <v>48</v>
      </c>
      <c r="N19" s="58" t="s">
        <v>24</v>
      </c>
    </row>
    <row r="20" spans="1:14" x14ac:dyDescent="0.25">
      <c r="A20" s="53">
        <v>8016</v>
      </c>
      <c r="B20" s="54" t="s">
        <v>49</v>
      </c>
      <c r="C20" s="55">
        <v>35</v>
      </c>
      <c r="D20" s="55" t="s">
        <v>21</v>
      </c>
      <c r="E20" s="55">
        <v>25</v>
      </c>
      <c r="F20" s="56" t="s">
        <v>21</v>
      </c>
      <c r="G20" s="56">
        <v>25</v>
      </c>
      <c r="H20" s="56" t="s">
        <v>21</v>
      </c>
      <c r="I20" s="55">
        <v>90</v>
      </c>
      <c r="J20" s="55">
        <f t="shared" si="1"/>
        <v>150</v>
      </c>
      <c r="K20" s="55">
        <v>6</v>
      </c>
      <c r="L20" s="57" t="s">
        <v>50</v>
      </c>
      <c r="M20" s="58" t="s">
        <v>51</v>
      </c>
      <c r="N20" s="58" t="s">
        <v>52</v>
      </c>
    </row>
    <row r="21" spans="1:14" x14ac:dyDescent="0.25">
      <c r="A21" s="53">
        <v>8015</v>
      </c>
      <c r="B21" s="54" t="s">
        <v>53</v>
      </c>
      <c r="C21" s="55">
        <v>35</v>
      </c>
      <c r="D21" s="55" t="s">
        <v>21</v>
      </c>
      <c r="E21" s="55">
        <v>25</v>
      </c>
      <c r="F21" s="56" t="s">
        <v>21</v>
      </c>
      <c r="G21" s="56">
        <v>20</v>
      </c>
      <c r="H21" s="56">
        <v>5</v>
      </c>
      <c r="I21" s="55">
        <v>90</v>
      </c>
      <c r="J21" s="55">
        <f t="shared" si="1"/>
        <v>150</v>
      </c>
      <c r="K21" s="55">
        <v>6</v>
      </c>
      <c r="L21" s="57" t="s">
        <v>54</v>
      </c>
      <c r="M21" s="58" t="s">
        <v>55</v>
      </c>
      <c r="N21" s="58" t="s">
        <v>52</v>
      </c>
    </row>
    <row r="22" spans="1:14" ht="26.25" x14ac:dyDescent="0.25">
      <c r="A22" s="53">
        <v>8018</v>
      </c>
      <c r="B22" s="54" t="s">
        <v>56</v>
      </c>
      <c r="C22" s="55">
        <v>20</v>
      </c>
      <c r="D22" s="55" t="s">
        <v>21</v>
      </c>
      <c r="E22" s="55">
        <v>10</v>
      </c>
      <c r="F22" s="56">
        <v>10</v>
      </c>
      <c r="G22" s="56" t="s">
        <v>21</v>
      </c>
      <c r="H22" s="56" t="s">
        <v>21</v>
      </c>
      <c r="I22" s="55">
        <v>45</v>
      </c>
      <c r="J22" s="55">
        <f t="shared" si="1"/>
        <v>75</v>
      </c>
      <c r="K22" s="55">
        <v>3</v>
      </c>
      <c r="L22" s="57" t="s">
        <v>57</v>
      </c>
      <c r="M22" s="58" t="s">
        <v>58</v>
      </c>
      <c r="N22" s="58" t="s">
        <v>52</v>
      </c>
    </row>
    <row r="23" spans="1:14" x14ac:dyDescent="0.25">
      <c r="A23" s="53">
        <v>8019</v>
      </c>
      <c r="B23" s="54" t="s">
        <v>59</v>
      </c>
      <c r="C23" s="55">
        <v>20</v>
      </c>
      <c r="D23" s="55" t="s">
        <v>21</v>
      </c>
      <c r="E23" s="55">
        <v>10</v>
      </c>
      <c r="F23" s="56">
        <v>7</v>
      </c>
      <c r="G23" s="56">
        <v>3</v>
      </c>
      <c r="H23" s="56" t="s">
        <v>21</v>
      </c>
      <c r="I23" s="55">
        <v>45</v>
      </c>
      <c r="J23" s="55">
        <f t="shared" si="1"/>
        <v>75</v>
      </c>
      <c r="K23" s="55">
        <v>3</v>
      </c>
      <c r="L23" s="57" t="s">
        <v>54</v>
      </c>
      <c r="M23" s="58" t="s">
        <v>55</v>
      </c>
      <c r="N23" s="58" t="s">
        <v>52</v>
      </c>
    </row>
    <row r="24" spans="1:14" x14ac:dyDescent="0.25">
      <c r="A24" s="53">
        <v>8020</v>
      </c>
      <c r="B24" s="54" t="s">
        <v>60</v>
      </c>
      <c r="C24" s="55">
        <v>20</v>
      </c>
      <c r="D24" s="55" t="s">
        <v>21</v>
      </c>
      <c r="E24" s="55">
        <v>10</v>
      </c>
      <c r="F24" s="56" t="s">
        <v>21</v>
      </c>
      <c r="G24" s="56">
        <v>10</v>
      </c>
      <c r="H24" s="56" t="s">
        <v>21</v>
      </c>
      <c r="I24" s="55">
        <v>45</v>
      </c>
      <c r="J24" s="55">
        <f t="shared" si="1"/>
        <v>75</v>
      </c>
      <c r="K24" s="55">
        <v>3</v>
      </c>
      <c r="L24" s="57" t="s">
        <v>50</v>
      </c>
      <c r="M24" s="58" t="s">
        <v>51</v>
      </c>
      <c r="N24" s="58" t="s">
        <v>52</v>
      </c>
    </row>
    <row r="25" spans="1:14" x14ac:dyDescent="0.25">
      <c r="A25" s="53">
        <v>8021</v>
      </c>
      <c r="B25" s="54" t="s">
        <v>61</v>
      </c>
      <c r="C25" s="55">
        <v>20</v>
      </c>
      <c r="D25" s="55" t="s">
        <v>21</v>
      </c>
      <c r="E25" s="55">
        <v>10</v>
      </c>
      <c r="F25" s="56" t="s">
        <v>21</v>
      </c>
      <c r="G25" s="56">
        <v>3</v>
      </c>
      <c r="H25" s="56">
        <v>7</v>
      </c>
      <c r="I25" s="55">
        <v>45</v>
      </c>
      <c r="J25" s="55">
        <f t="shared" si="1"/>
        <v>75</v>
      </c>
      <c r="K25" s="55">
        <v>3</v>
      </c>
      <c r="L25" s="57" t="s">
        <v>62</v>
      </c>
      <c r="M25" s="58" t="s">
        <v>63</v>
      </c>
      <c r="N25" s="58" t="s">
        <v>52</v>
      </c>
    </row>
    <row r="26" spans="1:14" x14ac:dyDescent="0.25">
      <c r="A26" s="61" t="s">
        <v>64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3"/>
    </row>
    <row r="27" spans="1:14" ht="26.25" x14ac:dyDescent="0.25">
      <c r="A27" s="53">
        <v>8135</v>
      </c>
      <c r="B27" s="54" t="s">
        <v>44</v>
      </c>
      <c r="C27" s="55" t="s">
        <v>21</v>
      </c>
      <c r="D27" s="55">
        <v>2</v>
      </c>
      <c r="E27" s="55" t="s">
        <v>21</v>
      </c>
      <c r="F27" s="56" t="s">
        <v>21</v>
      </c>
      <c r="G27" s="56" t="s">
        <v>21</v>
      </c>
      <c r="H27" s="56" t="s">
        <v>21</v>
      </c>
      <c r="I27" s="55">
        <v>73</v>
      </c>
      <c r="J27" s="55">
        <f t="shared" ref="J27:J32" si="2">SUM(C27,D27,E27,I27)</f>
        <v>75</v>
      </c>
      <c r="K27" s="55">
        <v>3</v>
      </c>
      <c r="L27" s="57"/>
      <c r="M27" s="58" t="s">
        <v>45</v>
      </c>
      <c r="N27" s="58" t="s">
        <v>24</v>
      </c>
    </row>
    <row r="28" spans="1:14" ht="26.25" x14ac:dyDescent="0.25">
      <c r="A28" s="53">
        <v>8197</v>
      </c>
      <c r="B28" s="54" t="s">
        <v>46</v>
      </c>
      <c r="C28" s="55">
        <v>30</v>
      </c>
      <c r="D28" s="55" t="s">
        <v>21</v>
      </c>
      <c r="E28" s="55">
        <v>30</v>
      </c>
      <c r="F28" s="56" t="s">
        <v>21</v>
      </c>
      <c r="G28" s="56">
        <v>20</v>
      </c>
      <c r="H28" s="56">
        <v>10</v>
      </c>
      <c r="I28" s="55">
        <v>90</v>
      </c>
      <c r="J28" s="55">
        <f t="shared" si="2"/>
        <v>150</v>
      </c>
      <c r="K28" s="55">
        <v>6</v>
      </c>
      <c r="L28" s="57" t="s">
        <v>47</v>
      </c>
      <c r="M28" s="58" t="s">
        <v>48</v>
      </c>
      <c r="N28" s="58" t="s">
        <v>24</v>
      </c>
    </row>
    <row r="29" spans="1:14" s="59" customFormat="1" x14ac:dyDescent="0.25">
      <c r="A29" s="53">
        <v>8022</v>
      </c>
      <c r="B29" s="54" t="s">
        <v>65</v>
      </c>
      <c r="C29" s="55">
        <v>40</v>
      </c>
      <c r="D29" s="55" t="s">
        <v>26</v>
      </c>
      <c r="E29" s="55">
        <v>20</v>
      </c>
      <c r="F29" s="56" t="s">
        <v>21</v>
      </c>
      <c r="G29" s="56">
        <v>8</v>
      </c>
      <c r="H29" s="56">
        <v>12</v>
      </c>
      <c r="I29" s="55">
        <v>90</v>
      </c>
      <c r="J29" s="55">
        <f t="shared" si="2"/>
        <v>150</v>
      </c>
      <c r="K29" s="55">
        <v>6</v>
      </c>
      <c r="L29" s="57" t="s">
        <v>66</v>
      </c>
      <c r="M29" s="58" t="s">
        <v>67</v>
      </c>
      <c r="N29" s="58" t="s">
        <v>52</v>
      </c>
    </row>
    <row r="30" spans="1:14" x14ac:dyDescent="0.25">
      <c r="A30" s="53">
        <v>8023</v>
      </c>
      <c r="B30" s="54" t="s">
        <v>68</v>
      </c>
      <c r="C30" s="55">
        <v>35</v>
      </c>
      <c r="D30" s="55">
        <v>5</v>
      </c>
      <c r="E30" s="55">
        <v>20</v>
      </c>
      <c r="F30" s="56" t="s">
        <v>21</v>
      </c>
      <c r="G30" s="56">
        <v>8</v>
      </c>
      <c r="H30" s="56">
        <v>12</v>
      </c>
      <c r="I30" s="55">
        <v>90</v>
      </c>
      <c r="J30" s="55">
        <f t="shared" si="2"/>
        <v>150</v>
      </c>
      <c r="K30" s="55">
        <v>6</v>
      </c>
      <c r="L30" s="57" t="s">
        <v>69</v>
      </c>
      <c r="M30" s="58" t="s">
        <v>70</v>
      </c>
      <c r="N30" s="58" t="s">
        <v>52</v>
      </c>
    </row>
    <row r="31" spans="1:14" x14ac:dyDescent="0.25">
      <c r="A31" s="53">
        <v>8024</v>
      </c>
      <c r="B31" s="54" t="s">
        <v>71</v>
      </c>
      <c r="C31" s="55">
        <v>40</v>
      </c>
      <c r="D31" s="55" t="s">
        <v>26</v>
      </c>
      <c r="E31" s="55">
        <v>20</v>
      </c>
      <c r="F31" s="56" t="s">
        <v>21</v>
      </c>
      <c r="G31" s="56">
        <v>8</v>
      </c>
      <c r="H31" s="56">
        <v>12</v>
      </c>
      <c r="I31" s="55">
        <v>90</v>
      </c>
      <c r="J31" s="55">
        <f t="shared" si="2"/>
        <v>150</v>
      </c>
      <c r="K31" s="55">
        <v>6</v>
      </c>
      <c r="L31" s="57" t="s">
        <v>72</v>
      </c>
      <c r="M31" s="58" t="s">
        <v>73</v>
      </c>
      <c r="N31" s="58" t="s">
        <v>52</v>
      </c>
    </row>
    <row r="32" spans="1:14" ht="26.25" x14ac:dyDescent="0.25">
      <c r="A32" s="53">
        <v>8138</v>
      </c>
      <c r="B32" s="54" t="s">
        <v>74</v>
      </c>
      <c r="C32" s="55">
        <v>35</v>
      </c>
      <c r="D32" s="55">
        <v>5</v>
      </c>
      <c r="E32" s="55">
        <v>20</v>
      </c>
      <c r="F32" s="56" t="s">
        <v>21</v>
      </c>
      <c r="G32" s="56">
        <v>8</v>
      </c>
      <c r="H32" s="56">
        <v>12</v>
      </c>
      <c r="I32" s="55">
        <v>90</v>
      </c>
      <c r="J32" s="55">
        <f t="shared" si="2"/>
        <v>150</v>
      </c>
      <c r="K32" s="55">
        <v>6</v>
      </c>
      <c r="L32" s="57" t="s">
        <v>69</v>
      </c>
      <c r="M32" s="58" t="s">
        <v>70</v>
      </c>
      <c r="N32" s="58" t="s">
        <v>52</v>
      </c>
    </row>
    <row r="33" spans="1:14" x14ac:dyDescent="0.25">
      <c r="A33" s="61" t="s">
        <v>75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3"/>
    </row>
    <row r="34" spans="1:14" ht="26.25" x14ac:dyDescent="0.25">
      <c r="A34" s="53">
        <v>8135</v>
      </c>
      <c r="B34" s="54" t="s">
        <v>44</v>
      </c>
      <c r="C34" s="55" t="s">
        <v>21</v>
      </c>
      <c r="D34" s="55">
        <v>2</v>
      </c>
      <c r="E34" s="55" t="s">
        <v>21</v>
      </c>
      <c r="F34" s="56" t="s">
        <v>21</v>
      </c>
      <c r="G34" s="56" t="s">
        <v>21</v>
      </c>
      <c r="H34" s="56" t="s">
        <v>21</v>
      </c>
      <c r="I34" s="55">
        <v>73</v>
      </c>
      <c r="J34" s="55">
        <f>SUM(C34,D34,E34,I34)</f>
        <v>75</v>
      </c>
      <c r="K34" s="55">
        <v>3</v>
      </c>
      <c r="L34" s="57"/>
      <c r="M34" s="58" t="s">
        <v>45</v>
      </c>
      <c r="N34" s="58" t="s">
        <v>24</v>
      </c>
    </row>
    <row r="35" spans="1:14" ht="26.25" x14ac:dyDescent="0.25">
      <c r="A35" s="53">
        <v>8197</v>
      </c>
      <c r="B35" s="54" t="s">
        <v>46</v>
      </c>
      <c r="C35" s="55">
        <v>30</v>
      </c>
      <c r="D35" s="55" t="s">
        <v>21</v>
      </c>
      <c r="E35" s="55">
        <v>30</v>
      </c>
      <c r="F35" s="56" t="s">
        <v>21</v>
      </c>
      <c r="G35" s="56">
        <v>20</v>
      </c>
      <c r="H35" s="56">
        <v>10</v>
      </c>
      <c r="I35" s="55">
        <v>90</v>
      </c>
      <c r="J35" s="55">
        <f>SUM(C35,D35,E35,I35)</f>
        <v>150</v>
      </c>
      <c r="K35" s="55">
        <v>6</v>
      </c>
      <c r="L35" s="57" t="s">
        <v>47</v>
      </c>
      <c r="M35" s="58" t="s">
        <v>48</v>
      </c>
      <c r="N35" s="58" t="s">
        <v>24</v>
      </c>
    </row>
    <row r="36" spans="1:14" ht="26.25" x14ac:dyDescent="0.25">
      <c r="A36" s="53">
        <v>8025</v>
      </c>
      <c r="B36" s="54" t="s">
        <v>76</v>
      </c>
      <c r="C36" s="55">
        <v>18</v>
      </c>
      <c r="D36" s="55">
        <v>2</v>
      </c>
      <c r="E36" s="55">
        <v>10</v>
      </c>
      <c r="F36" s="56">
        <v>2</v>
      </c>
      <c r="G36" s="56">
        <v>6</v>
      </c>
      <c r="H36" s="56">
        <v>2</v>
      </c>
      <c r="I36" s="55">
        <v>45</v>
      </c>
      <c r="J36" s="55">
        <f t="shared" ref="J36:J41" si="3">SUM(C36,D36,E36,I36)</f>
        <v>75</v>
      </c>
      <c r="K36" s="55">
        <v>3</v>
      </c>
      <c r="L36" s="57" t="s">
        <v>77</v>
      </c>
      <c r="M36" s="58" t="s">
        <v>78</v>
      </c>
      <c r="N36" s="58" t="s">
        <v>52</v>
      </c>
    </row>
    <row r="37" spans="1:14" ht="39" x14ac:dyDescent="0.25">
      <c r="A37" s="53">
        <v>8026</v>
      </c>
      <c r="B37" s="54" t="s">
        <v>79</v>
      </c>
      <c r="C37" s="55">
        <v>35</v>
      </c>
      <c r="D37" s="55">
        <v>5</v>
      </c>
      <c r="E37" s="55">
        <v>20</v>
      </c>
      <c r="F37" s="56">
        <v>6</v>
      </c>
      <c r="G37" s="56">
        <v>6</v>
      </c>
      <c r="H37" s="56">
        <v>8</v>
      </c>
      <c r="I37" s="55">
        <v>90</v>
      </c>
      <c r="J37" s="55">
        <f t="shared" si="3"/>
        <v>150</v>
      </c>
      <c r="K37" s="55">
        <v>6</v>
      </c>
      <c r="L37" s="57" t="s">
        <v>77</v>
      </c>
      <c r="M37" s="58" t="s">
        <v>78</v>
      </c>
      <c r="N37" s="58" t="s">
        <v>52</v>
      </c>
    </row>
    <row r="38" spans="1:14" ht="39" x14ac:dyDescent="0.25">
      <c r="A38" s="53">
        <v>8027</v>
      </c>
      <c r="B38" s="54" t="s">
        <v>80</v>
      </c>
      <c r="C38" s="55">
        <v>35</v>
      </c>
      <c r="D38" s="55">
        <v>5</v>
      </c>
      <c r="E38" s="55">
        <v>20</v>
      </c>
      <c r="F38" s="56">
        <v>6</v>
      </c>
      <c r="G38" s="56">
        <v>6</v>
      </c>
      <c r="H38" s="56">
        <v>8</v>
      </c>
      <c r="I38" s="55">
        <v>90</v>
      </c>
      <c r="J38" s="55">
        <f t="shared" si="3"/>
        <v>150</v>
      </c>
      <c r="K38" s="55">
        <v>6</v>
      </c>
      <c r="L38" s="57" t="s">
        <v>81</v>
      </c>
      <c r="M38" s="58" t="s">
        <v>78</v>
      </c>
      <c r="N38" s="58" t="s">
        <v>52</v>
      </c>
    </row>
    <row r="39" spans="1:14" ht="26.25" x14ac:dyDescent="0.25">
      <c r="A39" s="53">
        <v>8139</v>
      </c>
      <c r="B39" s="54" t="s">
        <v>82</v>
      </c>
      <c r="C39" s="55">
        <v>18</v>
      </c>
      <c r="D39" s="55">
        <v>2</v>
      </c>
      <c r="E39" s="55">
        <v>10</v>
      </c>
      <c r="F39" s="56" t="s">
        <v>21</v>
      </c>
      <c r="G39" s="56">
        <v>8</v>
      </c>
      <c r="H39" s="56">
        <v>2</v>
      </c>
      <c r="I39" s="55">
        <v>45</v>
      </c>
      <c r="J39" s="55">
        <f t="shared" si="3"/>
        <v>75</v>
      </c>
      <c r="K39" s="55">
        <v>3</v>
      </c>
      <c r="L39" s="57" t="s">
        <v>57</v>
      </c>
      <c r="M39" s="58" t="s">
        <v>83</v>
      </c>
      <c r="N39" s="58" t="s">
        <v>52</v>
      </c>
    </row>
    <row r="40" spans="1:14" ht="39" x14ac:dyDescent="0.25">
      <c r="A40" s="53">
        <v>8028</v>
      </c>
      <c r="B40" s="54" t="s">
        <v>84</v>
      </c>
      <c r="C40" s="55">
        <v>18</v>
      </c>
      <c r="D40" s="55">
        <v>2</v>
      </c>
      <c r="E40" s="55">
        <v>10</v>
      </c>
      <c r="F40" s="56" t="s">
        <v>21</v>
      </c>
      <c r="G40" s="56">
        <v>8</v>
      </c>
      <c r="H40" s="56">
        <v>2</v>
      </c>
      <c r="I40" s="55">
        <v>45</v>
      </c>
      <c r="J40" s="55">
        <f t="shared" si="3"/>
        <v>75</v>
      </c>
      <c r="K40" s="55">
        <v>3</v>
      </c>
      <c r="L40" s="57" t="s">
        <v>85</v>
      </c>
      <c r="M40" s="58" t="s">
        <v>86</v>
      </c>
      <c r="N40" s="58" t="s">
        <v>52</v>
      </c>
    </row>
    <row r="41" spans="1:14" s="59" customFormat="1" x14ac:dyDescent="0.25">
      <c r="A41" s="53">
        <v>8140</v>
      </c>
      <c r="B41" s="54" t="s">
        <v>87</v>
      </c>
      <c r="C41" s="55">
        <v>18</v>
      </c>
      <c r="D41" s="55">
        <v>2</v>
      </c>
      <c r="E41" s="55">
        <v>10</v>
      </c>
      <c r="F41" s="56" t="s">
        <v>21</v>
      </c>
      <c r="G41" s="56">
        <v>8</v>
      </c>
      <c r="H41" s="56">
        <v>2</v>
      </c>
      <c r="I41" s="55">
        <v>45</v>
      </c>
      <c r="J41" s="55">
        <f t="shared" si="3"/>
        <v>75</v>
      </c>
      <c r="K41" s="55">
        <v>3</v>
      </c>
      <c r="L41" s="57" t="s">
        <v>57</v>
      </c>
      <c r="M41" s="58" t="s">
        <v>83</v>
      </c>
      <c r="N41" s="58" t="s">
        <v>52</v>
      </c>
    </row>
    <row r="42" spans="1:14" x14ac:dyDescent="0.25">
      <c r="A42" s="61" t="s">
        <v>88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1:14" ht="26.25" x14ac:dyDescent="0.25">
      <c r="A43" s="53">
        <v>8135</v>
      </c>
      <c r="B43" s="54" t="s">
        <v>44</v>
      </c>
      <c r="C43" s="55" t="s">
        <v>21</v>
      </c>
      <c r="D43" s="55">
        <v>2</v>
      </c>
      <c r="E43" s="55" t="s">
        <v>21</v>
      </c>
      <c r="F43" s="56" t="s">
        <v>21</v>
      </c>
      <c r="G43" s="56" t="s">
        <v>21</v>
      </c>
      <c r="H43" s="56" t="s">
        <v>21</v>
      </c>
      <c r="I43" s="55">
        <v>73</v>
      </c>
      <c r="J43" s="55">
        <f t="shared" ref="J43:J48" si="4">SUM(C43,D43,E43,I43)</f>
        <v>75</v>
      </c>
      <c r="K43" s="55">
        <v>3</v>
      </c>
      <c r="L43" s="57"/>
      <c r="M43" s="58" t="s">
        <v>45</v>
      </c>
      <c r="N43" s="58" t="s">
        <v>24</v>
      </c>
    </row>
    <row r="44" spans="1:14" ht="26.25" x14ac:dyDescent="0.25">
      <c r="A44" s="53">
        <v>8197</v>
      </c>
      <c r="B44" s="54" t="s">
        <v>46</v>
      </c>
      <c r="C44" s="55">
        <v>30</v>
      </c>
      <c r="D44" s="55" t="s">
        <v>21</v>
      </c>
      <c r="E44" s="55">
        <v>30</v>
      </c>
      <c r="F44" s="56" t="s">
        <v>21</v>
      </c>
      <c r="G44" s="56">
        <v>20</v>
      </c>
      <c r="H44" s="56">
        <v>10</v>
      </c>
      <c r="I44" s="55">
        <v>90</v>
      </c>
      <c r="J44" s="55">
        <f t="shared" si="4"/>
        <v>150</v>
      </c>
      <c r="K44" s="55">
        <v>6</v>
      </c>
      <c r="L44" s="57" t="s">
        <v>47</v>
      </c>
      <c r="M44" s="58" t="s">
        <v>48</v>
      </c>
      <c r="N44" s="58" t="s">
        <v>24</v>
      </c>
    </row>
    <row r="45" spans="1:14" x14ac:dyDescent="0.25">
      <c r="A45" s="53">
        <v>8032</v>
      </c>
      <c r="B45" s="54" t="s">
        <v>89</v>
      </c>
      <c r="C45" s="55">
        <v>40</v>
      </c>
      <c r="D45" s="55" t="s">
        <v>21</v>
      </c>
      <c r="E45" s="55">
        <v>20</v>
      </c>
      <c r="F45" s="56" t="s">
        <v>21</v>
      </c>
      <c r="G45" s="56">
        <v>12</v>
      </c>
      <c r="H45" s="56">
        <v>8</v>
      </c>
      <c r="I45" s="55">
        <v>90</v>
      </c>
      <c r="J45" s="55">
        <f t="shared" si="4"/>
        <v>150</v>
      </c>
      <c r="K45" s="55">
        <v>6</v>
      </c>
      <c r="L45" s="57" t="s">
        <v>90</v>
      </c>
      <c r="M45" s="55" t="s">
        <v>91</v>
      </c>
      <c r="N45" s="58" t="s">
        <v>52</v>
      </c>
    </row>
    <row r="46" spans="1:14" ht="26.25" x14ac:dyDescent="0.25">
      <c r="A46" s="53">
        <v>8141</v>
      </c>
      <c r="B46" s="54" t="s">
        <v>92</v>
      </c>
      <c r="C46" s="55">
        <v>35</v>
      </c>
      <c r="D46" s="55">
        <v>5</v>
      </c>
      <c r="E46" s="55">
        <v>20</v>
      </c>
      <c r="F46" s="56" t="s">
        <v>21</v>
      </c>
      <c r="G46" s="56" t="s">
        <v>21</v>
      </c>
      <c r="H46" s="56">
        <v>20</v>
      </c>
      <c r="I46" s="55">
        <v>90</v>
      </c>
      <c r="J46" s="55">
        <f t="shared" si="4"/>
        <v>150</v>
      </c>
      <c r="K46" s="55">
        <v>6</v>
      </c>
      <c r="L46" s="57" t="s">
        <v>90</v>
      </c>
      <c r="M46" s="55" t="s">
        <v>91</v>
      </c>
      <c r="N46" s="58" t="s">
        <v>52</v>
      </c>
    </row>
    <row r="47" spans="1:14" x14ac:dyDescent="0.25">
      <c r="A47" s="53">
        <v>8142</v>
      </c>
      <c r="B47" s="54" t="s">
        <v>93</v>
      </c>
      <c r="C47" s="55">
        <v>35</v>
      </c>
      <c r="D47" s="55">
        <v>5</v>
      </c>
      <c r="E47" s="55">
        <v>20</v>
      </c>
      <c r="F47" s="56" t="s">
        <v>21</v>
      </c>
      <c r="G47" s="56">
        <v>12</v>
      </c>
      <c r="H47" s="56">
        <v>8</v>
      </c>
      <c r="I47" s="55">
        <v>90</v>
      </c>
      <c r="J47" s="55">
        <f t="shared" si="4"/>
        <v>150</v>
      </c>
      <c r="K47" s="55">
        <v>6</v>
      </c>
      <c r="L47" s="57" t="s">
        <v>90</v>
      </c>
      <c r="M47" s="55" t="s">
        <v>94</v>
      </c>
      <c r="N47" s="58" t="s">
        <v>52</v>
      </c>
    </row>
    <row r="48" spans="1:14" ht="26.25" x14ac:dyDescent="0.25">
      <c r="A48" s="53">
        <v>8143</v>
      </c>
      <c r="B48" s="54" t="s">
        <v>95</v>
      </c>
      <c r="C48" s="55">
        <v>35</v>
      </c>
      <c r="D48" s="55">
        <v>5</v>
      </c>
      <c r="E48" s="55">
        <v>20</v>
      </c>
      <c r="F48" s="56" t="s">
        <v>21</v>
      </c>
      <c r="G48" s="56">
        <v>12</v>
      </c>
      <c r="H48" s="56">
        <v>8</v>
      </c>
      <c r="I48" s="55">
        <v>90</v>
      </c>
      <c r="J48" s="55">
        <f t="shared" si="4"/>
        <v>150</v>
      </c>
      <c r="K48" s="55">
        <v>6</v>
      </c>
      <c r="L48" s="57" t="s">
        <v>96</v>
      </c>
      <c r="M48" s="55" t="s">
        <v>97</v>
      </c>
      <c r="N48" s="58" t="s">
        <v>52</v>
      </c>
    </row>
    <row r="49" spans="1:14" x14ac:dyDescent="0.25">
      <c r="A49" s="61" t="s">
        <v>98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</row>
    <row r="50" spans="1:14" ht="26.25" x14ac:dyDescent="0.25">
      <c r="A50" s="53">
        <v>8135</v>
      </c>
      <c r="B50" s="54" t="s">
        <v>44</v>
      </c>
      <c r="C50" s="55" t="s">
        <v>21</v>
      </c>
      <c r="D50" s="55">
        <v>2</v>
      </c>
      <c r="E50" s="55" t="s">
        <v>21</v>
      </c>
      <c r="F50" s="56" t="s">
        <v>21</v>
      </c>
      <c r="G50" s="56" t="s">
        <v>21</v>
      </c>
      <c r="H50" s="56" t="s">
        <v>21</v>
      </c>
      <c r="I50" s="55">
        <v>73</v>
      </c>
      <c r="J50" s="55">
        <f>SUM(C50,D50,E50,I50)</f>
        <v>75</v>
      </c>
      <c r="K50" s="55">
        <v>3</v>
      </c>
      <c r="L50" s="57"/>
      <c r="M50" s="58" t="s">
        <v>45</v>
      </c>
      <c r="N50" s="58" t="s">
        <v>24</v>
      </c>
    </row>
    <row r="51" spans="1:14" ht="26.25" x14ac:dyDescent="0.25">
      <c r="A51" s="53">
        <v>8197</v>
      </c>
      <c r="B51" s="54" t="s">
        <v>46</v>
      </c>
      <c r="C51" s="55">
        <v>30</v>
      </c>
      <c r="D51" s="55" t="s">
        <v>21</v>
      </c>
      <c r="E51" s="55">
        <v>30</v>
      </c>
      <c r="F51" s="56" t="s">
        <v>21</v>
      </c>
      <c r="G51" s="56">
        <v>20</v>
      </c>
      <c r="H51" s="56">
        <v>10</v>
      </c>
      <c r="I51" s="55">
        <v>90</v>
      </c>
      <c r="J51" s="55">
        <f>SUM(C51,D51,E51,I51)</f>
        <v>150</v>
      </c>
      <c r="K51" s="55">
        <v>6</v>
      </c>
      <c r="L51" s="57" t="s">
        <v>47</v>
      </c>
      <c r="M51" s="58" t="s">
        <v>48</v>
      </c>
      <c r="N51" s="58" t="s">
        <v>24</v>
      </c>
    </row>
    <row r="52" spans="1:14" ht="26.25" x14ac:dyDescent="0.25">
      <c r="A52" s="53">
        <v>8056</v>
      </c>
      <c r="B52" s="54" t="s">
        <v>99</v>
      </c>
      <c r="C52" s="55">
        <v>18</v>
      </c>
      <c r="D52" s="55">
        <v>2</v>
      </c>
      <c r="E52" s="55">
        <v>10</v>
      </c>
      <c r="F52" s="56" t="s">
        <v>21</v>
      </c>
      <c r="G52" s="56">
        <v>10</v>
      </c>
      <c r="H52" s="56" t="s">
        <v>21</v>
      </c>
      <c r="I52" s="55">
        <v>45</v>
      </c>
      <c r="J52" s="55">
        <f t="shared" ref="J52:J58" si="5">SUM(C52,D52,E52,I52)</f>
        <v>75</v>
      </c>
      <c r="K52" s="55">
        <v>3</v>
      </c>
      <c r="L52" s="57" t="s">
        <v>77</v>
      </c>
      <c r="M52" s="55" t="s">
        <v>78</v>
      </c>
      <c r="N52" s="58" t="s">
        <v>52</v>
      </c>
    </row>
    <row r="53" spans="1:14" ht="26.25" x14ac:dyDescent="0.25">
      <c r="A53" s="53">
        <v>8057</v>
      </c>
      <c r="B53" s="54" t="s">
        <v>100</v>
      </c>
      <c r="C53" s="55">
        <v>18</v>
      </c>
      <c r="D53" s="55">
        <v>2</v>
      </c>
      <c r="E53" s="55">
        <v>10</v>
      </c>
      <c r="F53" s="56" t="s">
        <v>21</v>
      </c>
      <c r="G53" s="56">
        <v>10</v>
      </c>
      <c r="H53" s="56" t="s">
        <v>21</v>
      </c>
      <c r="I53" s="55">
        <v>45</v>
      </c>
      <c r="J53" s="55">
        <f t="shared" si="5"/>
        <v>75</v>
      </c>
      <c r="K53" s="55">
        <v>3</v>
      </c>
      <c r="L53" s="57" t="s">
        <v>81</v>
      </c>
      <c r="M53" s="55" t="s">
        <v>78</v>
      </c>
      <c r="N53" s="58" t="s">
        <v>52</v>
      </c>
    </row>
    <row r="54" spans="1:14" ht="26.25" x14ac:dyDescent="0.25">
      <c r="A54" s="53">
        <v>8037</v>
      </c>
      <c r="B54" s="54" t="s">
        <v>101</v>
      </c>
      <c r="C54" s="55">
        <v>36</v>
      </c>
      <c r="D54" s="55">
        <v>4</v>
      </c>
      <c r="E54" s="55">
        <v>20</v>
      </c>
      <c r="F54" s="56">
        <v>6</v>
      </c>
      <c r="G54" s="56">
        <v>7</v>
      </c>
      <c r="H54" s="56">
        <v>7</v>
      </c>
      <c r="I54" s="55">
        <v>90</v>
      </c>
      <c r="J54" s="55">
        <f t="shared" si="5"/>
        <v>150</v>
      </c>
      <c r="K54" s="55">
        <v>6</v>
      </c>
      <c r="L54" s="57" t="s">
        <v>77</v>
      </c>
      <c r="M54" s="55" t="s">
        <v>78</v>
      </c>
      <c r="N54" s="58" t="s">
        <v>52</v>
      </c>
    </row>
    <row r="55" spans="1:14" x14ac:dyDescent="0.25">
      <c r="A55" s="53">
        <v>8063</v>
      </c>
      <c r="B55" s="54" t="s">
        <v>102</v>
      </c>
      <c r="C55" s="55">
        <v>20</v>
      </c>
      <c r="D55" s="55" t="s">
        <v>21</v>
      </c>
      <c r="E55" s="55">
        <v>10</v>
      </c>
      <c r="F55" s="56" t="s">
        <v>21</v>
      </c>
      <c r="G55" s="56">
        <v>10</v>
      </c>
      <c r="H55" s="56" t="s">
        <v>21</v>
      </c>
      <c r="I55" s="55">
        <v>45</v>
      </c>
      <c r="J55" s="55">
        <f t="shared" si="5"/>
        <v>75</v>
      </c>
      <c r="K55" s="55">
        <v>3</v>
      </c>
      <c r="L55" s="57" t="s">
        <v>90</v>
      </c>
      <c r="M55" s="55" t="s">
        <v>91</v>
      </c>
      <c r="N55" s="58" t="s">
        <v>52</v>
      </c>
    </row>
    <row r="56" spans="1:14" x14ac:dyDescent="0.25">
      <c r="A56" s="53">
        <v>8064</v>
      </c>
      <c r="B56" s="54" t="s">
        <v>103</v>
      </c>
      <c r="C56" s="55">
        <v>20</v>
      </c>
      <c r="D56" s="55" t="s">
        <v>21</v>
      </c>
      <c r="E56" s="55">
        <v>10</v>
      </c>
      <c r="F56" s="56">
        <v>5</v>
      </c>
      <c r="G56" s="56" t="s">
        <v>21</v>
      </c>
      <c r="H56" s="56">
        <v>5</v>
      </c>
      <c r="I56" s="55">
        <v>45</v>
      </c>
      <c r="J56" s="55">
        <f t="shared" si="5"/>
        <v>75</v>
      </c>
      <c r="K56" s="55">
        <v>3</v>
      </c>
      <c r="L56" s="57" t="s">
        <v>90</v>
      </c>
      <c r="M56" s="55" t="s">
        <v>94</v>
      </c>
      <c r="N56" s="58" t="s">
        <v>52</v>
      </c>
    </row>
    <row r="57" spans="1:14" s="59" customFormat="1" ht="26.25" x14ac:dyDescent="0.25">
      <c r="A57" s="53">
        <v>8144</v>
      </c>
      <c r="B57" s="54" t="s">
        <v>104</v>
      </c>
      <c r="C57" s="55">
        <v>18</v>
      </c>
      <c r="D57" s="55">
        <v>2</v>
      </c>
      <c r="E57" s="55">
        <v>10</v>
      </c>
      <c r="F57" s="56" t="s">
        <v>21</v>
      </c>
      <c r="G57" s="56">
        <v>6</v>
      </c>
      <c r="H57" s="56">
        <v>4</v>
      </c>
      <c r="I57" s="55">
        <v>45</v>
      </c>
      <c r="J57" s="55">
        <f t="shared" si="5"/>
        <v>75</v>
      </c>
      <c r="K57" s="55">
        <v>3</v>
      </c>
      <c r="L57" s="57" t="s">
        <v>105</v>
      </c>
      <c r="M57" s="55" t="s">
        <v>106</v>
      </c>
      <c r="N57" s="58" t="s">
        <v>52</v>
      </c>
    </row>
    <row r="58" spans="1:14" s="59" customFormat="1" ht="26.25" x14ac:dyDescent="0.25">
      <c r="A58" s="53">
        <v>8036</v>
      </c>
      <c r="B58" s="54" t="s">
        <v>107</v>
      </c>
      <c r="C58" s="55">
        <v>20</v>
      </c>
      <c r="D58" s="55" t="s">
        <v>21</v>
      </c>
      <c r="E58" s="55">
        <v>10</v>
      </c>
      <c r="F58" s="56" t="s">
        <v>21</v>
      </c>
      <c r="G58" s="56" t="s">
        <v>21</v>
      </c>
      <c r="H58" s="56">
        <v>10</v>
      </c>
      <c r="I58" s="55">
        <v>45</v>
      </c>
      <c r="J58" s="55">
        <f t="shared" si="5"/>
        <v>75</v>
      </c>
      <c r="K58" s="55">
        <v>3</v>
      </c>
      <c r="L58" s="57" t="s">
        <v>62</v>
      </c>
      <c r="M58" s="55" t="s">
        <v>63</v>
      </c>
      <c r="N58" s="58" t="s">
        <v>52</v>
      </c>
    </row>
    <row r="59" spans="1:14" x14ac:dyDescent="0.25">
      <c r="A59" s="61" t="s">
        <v>108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3"/>
    </row>
    <row r="60" spans="1:14" ht="26.25" x14ac:dyDescent="0.25">
      <c r="A60" s="53">
        <v>8135</v>
      </c>
      <c r="B60" s="54" t="s">
        <v>44</v>
      </c>
      <c r="C60" s="55" t="s">
        <v>21</v>
      </c>
      <c r="D60" s="55">
        <v>2</v>
      </c>
      <c r="E60" s="55" t="s">
        <v>21</v>
      </c>
      <c r="F60" s="56" t="s">
        <v>21</v>
      </c>
      <c r="G60" s="56" t="s">
        <v>21</v>
      </c>
      <c r="H60" s="56" t="s">
        <v>21</v>
      </c>
      <c r="I60" s="55">
        <v>73</v>
      </c>
      <c r="J60" s="55">
        <f t="shared" ref="J60:J66" si="6">SUM(C60,D60,E60,I60)</f>
        <v>75</v>
      </c>
      <c r="K60" s="55">
        <v>3</v>
      </c>
      <c r="L60" s="57"/>
      <c r="M60" s="58" t="s">
        <v>45</v>
      </c>
      <c r="N60" s="58" t="s">
        <v>24</v>
      </c>
    </row>
    <row r="61" spans="1:14" ht="26.25" x14ac:dyDescent="0.25">
      <c r="A61" s="53">
        <v>8197</v>
      </c>
      <c r="B61" s="54" t="s">
        <v>46</v>
      </c>
      <c r="C61" s="55">
        <v>30</v>
      </c>
      <c r="D61" s="55" t="s">
        <v>21</v>
      </c>
      <c r="E61" s="55">
        <v>30</v>
      </c>
      <c r="F61" s="56" t="s">
        <v>21</v>
      </c>
      <c r="G61" s="56">
        <v>20</v>
      </c>
      <c r="H61" s="56">
        <v>10</v>
      </c>
      <c r="I61" s="55">
        <v>90</v>
      </c>
      <c r="J61" s="55">
        <f t="shared" si="6"/>
        <v>150</v>
      </c>
      <c r="K61" s="55">
        <v>6</v>
      </c>
      <c r="L61" s="57" t="s">
        <v>47</v>
      </c>
      <c r="M61" s="58" t="s">
        <v>48</v>
      </c>
      <c r="N61" s="58" t="s">
        <v>24</v>
      </c>
    </row>
    <row r="62" spans="1:14" ht="26.25" x14ac:dyDescent="0.25">
      <c r="A62" s="53">
        <v>8145</v>
      </c>
      <c r="B62" s="54" t="s">
        <v>109</v>
      </c>
      <c r="C62" s="55">
        <v>35</v>
      </c>
      <c r="D62" s="55" t="s">
        <v>26</v>
      </c>
      <c r="E62" s="55">
        <v>25</v>
      </c>
      <c r="F62" s="56" t="s">
        <v>21</v>
      </c>
      <c r="G62" s="56">
        <v>12</v>
      </c>
      <c r="H62" s="56">
        <v>13</v>
      </c>
      <c r="I62" s="55">
        <v>90</v>
      </c>
      <c r="J62" s="55">
        <f t="shared" si="6"/>
        <v>150</v>
      </c>
      <c r="K62" s="55">
        <v>6</v>
      </c>
      <c r="L62" s="57" t="s">
        <v>22</v>
      </c>
      <c r="M62" s="58" t="s">
        <v>23</v>
      </c>
      <c r="N62" s="58" t="s">
        <v>52</v>
      </c>
    </row>
    <row r="63" spans="1:14" ht="26.25" x14ac:dyDescent="0.25">
      <c r="A63" s="53">
        <v>8041</v>
      </c>
      <c r="B63" s="54" t="s">
        <v>110</v>
      </c>
      <c r="C63" s="55">
        <v>30</v>
      </c>
      <c r="D63" s="55">
        <v>10</v>
      </c>
      <c r="E63" s="55">
        <v>20</v>
      </c>
      <c r="F63" s="56" t="s">
        <v>21</v>
      </c>
      <c r="G63" s="56">
        <v>12</v>
      </c>
      <c r="H63" s="56">
        <v>8</v>
      </c>
      <c r="I63" s="55">
        <v>90</v>
      </c>
      <c r="J63" s="55">
        <f t="shared" si="6"/>
        <v>150</v>
      </c>
      <c r="K63" s="55">
        <v>6</v>
      </c>
      <c r="L63" s="57" t="s">
        <v>111</v>
      </c>
      <c r="M63" s="58" t="s">
        <v>112</v>
      </c>
      <c r="N63" s="58" t="s">
        <v>52</v>
      </c>
    </row>
    <row r="64" spans="1:14" ht="26.25" x14ac:dyDescent="0.25">
      <c r="A64" s="53">
        <v>8042</v>
      </c>
      <c r="B64" s="54" t="s">
        <v>113</v>
      </c>
      <c r="C64" s="55">
        <v>20</v>
      </c>
      <c r="D64" s="55" t="s">
        <v>21</v>
      </c>
      <c r="E64" s="55">
        <v>10</v>
      </c>
      <c r="F64" s="56" t="s">
        <v>21</v>
      </c>
      <c r="G64" s="56">
        <v>10</v>
      </c>
      <c r="H64" s="56" t="s">
        <v>21</v>
      </c>
      <c r="I64" s="55">
        <v>45</v>
      </c>
      <c r="J64" s="55">
        <f t="shared" si="6"/>
        <v>75</v>
      </c>
      <c r="K64" s="55">
        <v>3</v>
      </c>
      <c r="L64" s="57" t="s">
        <v>54</v>
      </c>
      <c r="M64" s="58" t="s">
        <v>55</v>
      </c>
      <c r="N64" s="58" t="s">
        <v>52</v>
      </c>
    </row>
    <row r="65" spans="1:14" x14ac:dyDescent="0.25">
      <c r="A65" s="53">
        <v>8043</v>
      </c>
      <c r="B65" s="54" t="s">
        <v>114</v>
      </c>
      <c r="C65" s="55">
        <v>20</v>
      </c>
      <c r="D65" s="55" t="s">
        <v>21</v>
      </c>
      <c r="E65" s="55">
        <v>10</v>
      </c>
      <c r="F65" s="56" t="s">
        <v>21</v>
      </c>
      <c r="G65" s="56">
        <v>10</v>
      </c>
      <c r="H65" s="56" t="s">
        <v>21</v>
      </c>
      <c r="I65" s="55">
        <v>45</v>
      </c>
      <c r="J65" s="55">
        <f t="shared" si="6"/>
        <v>75</v>
      </c>
      <c r="K65" s="55">
        <v>3</v>
      </c>
      <c r="L65" s="57" t="s">
        <v>62</v>
      </c>
      <c r="M65" s="58" t="s">
        <v>63</v>
      </c>
      <c r="N65" s="58" t="s">
        <v>52</v>
      </c>
    </row>
    <row r="66" spans="1:14" x14ac:dyDescent="0.25">
      <c r="A66" s="53">
        <v>8146</v>
      </c>
      <c r="B66" s="54" t="s">
        <v>115</v>
      </c>
      <c r="C66" s="55">
        <v>20</v>
      </c>
      <c r="D66" s="55" t="s">
        <v>21</v>
      </c>
      <c r="E66" s="55">
        <v>10</v>
      </c>
      <c r="F66" s="56" t="s">
        <v>21</v>
      </c>
      <c r="G66" s="56">
        <v>10</v>
      </c>
      <c r="H66" s="56" t="s">
        <v>21</v>
      </c>
      <c r="I66" s="55">
        <v>45</v>
      </c>
      <c r="J66" s="55">
        <f t="shared" si="6"/>
        <v>75</v>
      </c>
      <c r="K66" s="55">
        <v>3</v>
      </c>
      <c r="L66" s="57" t="s">
        <v>116</v>
      </c>
      <c r="M66" s="58" t="s">
        <v>117</v>
      </c>
      <c r="N66" s="58" t="s">
        <v>52</v>
      </c>
    </row>
    <row r="67" spans="1:14" x14ac:dyDescent="0.25">
      <c r="A67" s="61" t="s">
        <v>118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3"/>
    </row>
    <row r="68" spans="1:14" ht="26.25" x14ac:dyDescent="0.25">
      <c r="A68" s="53">
        <v>8136</v>
      </c>
      <c r="B68" s="54" t="s">
        <v>119</v>
      </c>
      <c r="C68" s="55" t="s">
        <v>21</v>
      </c>
      <c r="D68" s="55">
        <v>2</v>
      </c>
      <c r="E68" s="55" t="s">
        <v>21</v>
      </c>
      <c r="F68" s="56" t="s">
        <v>21</v>
      </c>
      <c r="G68" s="56" t="s">
        <v>21</v>
      </c>
      <c r="H68" s="56" t="s">
        <v>21</v>
      </c>
      <c r="I68" s="55">
        <v>73</v>
      </c>
      <c r="J68" s="55">
        <f t="shared" ref="J68:J74" si="7">SUM(C68,D68,E68,I68)</f>
        <v>75</v>
      </c>
      <c r="K68" s="55">
        <v>3</v>
      </c>
      <c r="L68" s="57"/>
      <c r="M68" s="58" t="s">
        <v>45</v>
      </c>
      <c r="N68" s="58" t="s">
        <v>24</v>
      </c>
    </row>
    <row r="69" spans="1:14" s="59" customFormat="1" ht="26.25" x14ac:dyDescent="0.25">
      <c r="A69" s="53">
        <v>8044</v>
      </c>
      <c r="B69" s="54" t="s">
        <v>120</v>
      </c>
      <c r="C69" s="55">
        <v>20</v>
      </c>
      <c r="D69" s="55" t="s">
        <v>21</v>
      </c>
      <c r="E69" s="55">
        <v>10</v>
      </c>
      <c r="F69" s="56">
        <v>4</v>
      </c>
      <c r="G69" s="56">
        <v>3</v>
      </c>
      <c r="H69" s="56">
        <v>3</v>
      </c>
      <c r="I69" s="55">
        <v>45</v>
      </c>
      <c r="J69" s="55">
        <f t="shared" si="7"/>
        <v>75</v>
      </c>
      <c r="K69" s="55">
        <v>3</v>
      </c>
      <c r="L69" s="57" t="s">
        <v>121</v>
      </c>
      <c r="M69" s="58" t="s">
        <v>122</v>
      </c>
      <c r="N69" s="58" t="s">
        <v>24</v>
      </c>
    </row>
    <row r="70" spans="1:14" x14ac:dyDescent="0.25">
      <c r="A70" s="53">
        <v>8137</v>
      </c>
      <c r="B70" s="54" t="s">
        <v>123</v>
      </c>
      <c r="C70" s="55">
        <v>20</v>
      </c>
      <c r="D70" s="55" t="s">
        <v>21</v>
      </c>
      <c r="E70" s="55">
        <v>10</v>
      </c>
      <c r="F70" s="56" t="s">
        <v>21</v>
      </c>
      <c r="G70" s="56">
        <v>6</v>
      </c>
      <c r="H70" s="56">
        <v>4</v>
      </c>
      <c r="I70" s="55">
        <v>45</v>
      </c>
      <c r="J70" s="55">
        <f t="shared" si="7"/>
        <v>75</v>
      </c>
      <c r="K70" s="55">
        <v>3</v>
      </c>
      <c r="L70" s="57" t="s">
        <v>124</v>
      </c>
      <c r="M70" s="58" t="s">
        <v>125</v>
      </c>
      <c r="N70" s="58" t="s">
        <v>24</v>
      </c>
    </row>
    <row r="71" spans="1:14" s="59" customFormat="1" ht="26.25" x14ac:dyDescent="0.25">
      <c r="A71" s="53">
        <v>8047</v>
      </c>
      <c r="B71" s="54" t="s">
        <v>126</v>
      </c>
      <c r="C71" s="55">
        <v>30</v>
      </c>
      <c r="D71" s="55" t="s">
        <v>21</v>
      </c>
      <c r="E71" s="55">
        <v>20</v>
      </c>
      <c r="F71" s="56">
        <v>6</v>
      </c>
      <c r="G71" s="56">
        <v>10</v>
      </c>
      <c r="H71" s="56">
        <v>4</v>
      </c>
      <c r="I71" s="55">
        <v>75</v>
      </c>
      <c r="J71" s="55">
        <f t="shared" si="7"/>
        <v>125</v>
      </c>
      <c r="K71" s="55">
        <v>5</v>
      </c>
      <c r="L71" s="57" t="s">
        <v>124</v>
      </c>
      <c r="M71" s="58" t="s">
        <v>125</v>
      </c>
      <c r="N71" s="58" t="s">
        <v>52</v>
      </c>
    </row>
    <row r="72" spans="1:14" ht="26.25" x14ac:dyDescent="0.25">
      <c r="A72" s="53">
        <v>8045</v>
      </c>
      <c r="B72" s="54" t="s">
        <v>127</v>
      </c>
      <c r="C72" s="55">
        <v>40</v>
      </c>
      <c r="D72" s="55" t="s">
        <v>21</v>
      </c>
      <c r="E72" s="55">
        <v>20</v>
      </c>
      <c r="F72" s="56">
        <v>6</v>
      </c>
      <c r="G72" s="56">
        <v>10</v>
      </c>
      <c r="H72" s="56">
        <v>4</v>
      </c>
      <c r="I72" s="55">
        <v>90</v>
      </c>
      <c r="J72" s="55">
        <f t="shared" si="7"/>
        <v>150</v>
      </c>
      <c r="K72" s="55">
        <v>6</v>
      </c>
      <c r="L72" s="57" t="s">
        <v>128</v>
      </c>
      <c r="M72" s="58" t="s">
        <v>129</v>
      </c>
      <c r="N72" s="58" t="s">
        <v>52</v>
      </c>
    </row>
    <row r="73" spans="1:14" ht="26.25" x14ac:dyDescent="0.25">
      <c r="A73" s="53">
        <v>8046</v>
      </c>
      <c r="B73" s="54" t="s">
        <v>130</v>
      </c>
      <c r="C73" s="55">
        <v>30</v>
      </c>
      <c r="D73" s="55" t="s">
        <v>21</v>
      </c>
      <c r="E73" s="55">
        <v>20</v>
      </c>
      <c r="F73" s="56" t="s">
        <v>21</v>
      </c>
      <c r="G73" s="56">
        <v>13</v>
      </c>
      <c r="H73" s="56">
        <v>7</v>
      </c>
      <c r="I73" s="55">
        <v>75</v>
      </c>
      <c r="J73" s="55">
        <f t="shared" si="7"/>
        <v>125</v>
      </c>
      <c r="K73" s="55">
        <v>5</v>
      </c>
      <c r="L73" s="57" t="s">
        <v>124</v>
      </c>
      <c r="M73" s="58" t="s">
        <v>125</v>
      </c>
      <c r="N73" s="58" t="s">
        <v>52</v>
      </c>
    </row>
    <row r="74" spans="1:14" x14ac:dyDescent="0.25">
      <c r="A74" s="64">
        <v>8199</v>
      </c>
      <c r="B74" s="65" t="s">
        <v>131</v>
      </c>
      <c r="C74" s="55">
        <v>25</v>
      </c>
      <c r="D74" s="55">
        <v>5</v>
      </c>
      <c r="E74" s="55">
        <v>20</v>
      </c>
      <c r="F74" s="56">
        <v>5</v>
      </c>
      <c r="G74" s="56" t="s">
        <v>21</v>
      </c>
      <c r="H74" s="56">
        <v>15</v>
      </c>
      <c r="I74" s="55">
        <v>75</v>
      </c>
      <c r="J74" s="55">
        <f t="shared" si="7"/>
        <v>125</v>
      </c>
      <c r="K74" s="55">
        <v>5</v>
      </c>
      <c r="L74" s="57" t="s">
        <v>57</v>
      </c>
      <c r="M74" s="55" t="s">
        <v>132</v>
      </c>
      <c r="N74" s="58" t="s">
        <v>52</v>
      </c>
    </row>
    <row r="75" spans="1:14" x14ac:dyDescent="0.25">
      <c r="A75" s="47"/>
      <c r="B75" s="60" t="s">
        <v>133</v>
      </c>
      <c r="C75" s="49"/>
      <c r="D75" s="49"/>
      <c r="E75" s="49"/>
      <c r="F75" s="49"/>
      <c r="G75" s="49"/>
      <c r="H75" s="49"/>
      <c r="I75" s="49"/>
      <c r="J75" s="49"/>
      <c r="K75" s="49">
        <v>39</v>
      </c>
      <c r="L75" s="51"/>
      <c r="M75" s="49"/>
      <c r="N75" s="52"/>
    </row>
    <row r="76" spans="1:14" x14ac:dyDescent="0.25">
      <c r="A76" s="66" t="s">
        <v>134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8"/>
    </row>
    <row r="77" spans="1:14" x14ac:dyDescent="0.25">
      <c r="A77" s="66" t="s">
        <v>135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8"/>
    </row>
    <row r="78" spans="1:14" x14ac:dyDescent="0.25">
      <c r="A78" s="47"/>
      <c r="B78" s="69" t="s">
        <v>136</v>
      </c>
      <c r="C78" s="49">
        <f>SUM(C15,C75)</f>
        <v>123</v>
      </c>
      <c r="D78" s="49">
        <f>SUM(D15,D75)</f>
        <v>12</v>
      </c>
      <c r="E78" s="49">
        <f>SUM(E15,E75)</f>
        <v>75</v>
      </c>
      <c r="F78" s="50"/>
      <c r="G78" s="50"/>
      <c r="H78" s="50"/>
      <c r="I78" s="49">
        <f>SUM(I15,I75)</f>
        <v>315</v>
      </c>
      <c r="J78" s="49">
        <f>SUM(J15,J75)</f>
        <v>525</v>
      </c>
      <c r="K78" s="49">
        <f>SUM(K15,K75)</f>
        <v>60</v>
      </c>
      <c r="L78" s="51"/>
      <c r="M78" s="49"/>
      <c r="N78" s="52"/>
    </row>
    <row r="79" spans="1:14" x14ac:dyDescent="0.25">
      <c r="A79" s="47"/>
      <c r="B79" s="70" t="s">
        <v>137</v>
      </c>
      <c r="C79" s="49"/>
      <c r="D79" s="49"/>
      <c r="E79" s="49"/>
      <c r="F79" s="50"/>
      <c r="G79" s="50"/>
      <c r="H79" s="50"/>
      <c r="I79" s="49"/>
      <c r="J79" s="49"/>
      <c r="K79" s="49"/>
      <c r="L79" s="51"/>
      <c r="M79" s="49"/>
      <c r="N79" s="52"/>
    </row>
    <row r="80" spans="1:14" x14ac:dyDescent="0.25">
      <c r="A80" s="47"/>
      <c r="B80" s="48" t="s">
        <v>19</v>
      </c>
      <c r="C80" s="49"/>
      <c r="D80" s="49"/>
      <c r="E80" s="49"/>
      <c r="F80" s="50"/>
      <c r="G80" s="50"/>
      <c r="H80" s="50"/>
      <c r="I80" s="49"/>
      <c r="J80" s="49"/>
      <c r="K80" s="49"/>
      <c r="L80" s="51"/>
      <c r="M80" s="49"/>
      <c r="N80" s="52"/>
    </row>
    <row r="81" spans="1:14" ht="26.25" x14ac:dyDescent="0.25">
      <c r="A81" s="53">
        <v>8148</v>
      </c>
      <c r="B81" s="54" t="s">
        <v>138</v>
      </c>
      <c r="C81" s="55" t="s">
        <v>21</v>
      </c>
      <c r="D81" s="55">
        <v>2</v>
      </c>
      <c r="E81" s="55" t="s">
        <v>21</v>
      </c>
      <c r="F81" s="56" t="s">
        <v>21</v>
      </c>
      <c r="G81" s="56" t="s">
        <v>21</v>
      </c>
      <c r="H81" s="56" t="s">
        <v>21</v>
      </c>
      <c r="I81" s="55">
        <v>148</v>
      </c>
      <c r="J81" s="55">
        <f>SUM(C81,D81,E81,I81)</f>
        <v>150</v>
      </c>
      <c r="K81" s="55">
        <v>6</v>
      </c>
      <c r="L81" s="57"/>
      <c r="M81" s="58" t="s">
        <v>45</v>
      </c>
      <c r="N81" s="58" t="s">
        <v>139</v>
      </c>
    </row>
    <row r="82" spans="1:14" ht="26.25" x14ac:dyDescent="0.25">
      <c r="A82" s="53">
        <v>8134</v>
      </c>
      <c r="B82" s="54" t="s">
        <v>140</v>
      </c>
      <c r="C82" s="58" t="s">
        <v>21</v>
      </c>
      <c r="D82" s="58">
        <v>2</v>
      </c>
      <c r="E82" s="58" t="s">
        <v>21</v>
      </c>
      <c r="F82" s="50" t="s">
        <v>21</v>
      </c>
      <c r="G82" s="50" t="s">
        <v>21</v>
      </c>
      <c r="H82" s="50" t="s">
        <v>21</v>
      </c>
      <c r="I82" s="58">
        <v>473</v>
      </c>
      <c r="J82" s="58">
        <v>475</v>
      </c>
      <c r="K82" s="58">
        <v>19</v>
      </c>
      <c r="L82" s="57"/>
      <c r="M82" s="58" t="s">
        <v>45</v>
      </c>
      <c r="N82" s="58" t="s">
        <v>141</v>
      </c>
    </row>
    <row r="83" spans="1:14" x14ac:dyDescent="0.25">
      <c r="A83" s="53">
        <v>8215</v>
      </c>
      <c r="B83" s="54" t="s">
        <v>142</v>
      </c>
      <c r="C83" s="58" t="s">
        <v>21</v>
      </c>
      <c r="D83" s="58" t="s">
        <v>21</v>
      </c>
      <c r="E83" s="58" t="s">
        <v>21</v>
      </c>
      <c r="F83" s="50" t="s">
        <v>21</v>
      </c>
      <c r="G83" s="50" t="s">
        <v>21</v>
      </c>
      <c r="H83" s="50" t="s">
        <v>21</v>
      </c>
      <c r="I83" s="58">
        <v>125</v>
      </c>
      <c r="J83" s="58">
        <f>SUM(C83,D83,E83,I83)</f>
        <v>125</v>
      </c>
      <c r="K83" s="58">
        <v>5</v>
      </c>
      <c r="L83" s="57" t="s">
        <v>96</v>
      </c>
      <c r="M83" s="58" t="s">
        <v>97</v>
      </c>
      <c r="N83" s="58" t="s">
        <v>141</v>
      </c>
    </row>
    <row r="84" spans="1:14" x14ac:dyDescent="0.25">
      <c r="A84" s="53"/>
      <c r="B84" s="71" t="s">
        <v>143</v>
      </c>
      <c r="C84" s="72">
        <v>40</v>
      </c>
      <c r="D84" s="72" t="s">
        <v>33</v>
      </c>
      <c r="E84" s="72">
        <v>30</v>
      </c>
      <c r="F84" s="73"/>
      <c r="G84" s="73"/>
      <c r="H84" s="73"/>
      <c r="I84" s="72">
        <v>80</v>
      </c>
      <c r="J84" s="72">
        <v>150</v>
      </c>
      <c r="K84" s="58">
        <v>6</v>
      </c>
      <c r="L84" s="74"/>
      <c r="M84" s="72"/>
      <c r="N84" s="58" t="s">
        <v>139</v>
      </c>
    </row>
    <row r="85" spans="1:14" x14ac:dyDescent="0.25">
      <c r="A85" s="47"/>
      <c r="B85" s="60" t="s">
        <v>41</v>
      </c>
      <c r="C85" s="49">
        <f t="shared" ref="C85:J85" si="8">SUM(C81:C84)</f>
        <v>40</v>
      </c>
      <c r="D85" s="49">
        <f t="shared" si="8"/>
        <v>4</v>
      </c>
      <c r="E85" s="49">
        <f t="shared" si="8"/>
        <v>30</v>
      </c>
      <c r="F85" s="49">
        <f t="shared" si="8"/>
        <v>0</v>
      </c>
      <c r="G85" s="49">
        <f t="shared" si="8"/>
        <v>0</v>
      </c>
      <c r="H85" s="49">
        <f t="shared" si="8"/>
        <v>0</v>
      </c>
      <c r="I85" s="49">
        <f t="shared" si="8"/>
        <v>826</v>
      </c>
      <c r="J85" s="49">
        <f t="shared" si="8"/>
        <v>900</v>
      </c>
      <c r="K85" s="49">
        <f>SUM(K81:K84)</f>
        <v>36</v>
      </c>
      <c r="L85" s="51"/>
      <c r="M85" s="49"/>
      <c r="N85" s="52"/>
    </row>
    <row r="86" spans="1:14" x14ac:dyDescent="0.25">
      <c r="A86" s="47"/>
      <c r="B86" s="48" t="s">
        <v>144</v>
      </c>
      <c r="C86" s="49"/>
      <c r="D86" s="49"/>
      <c r="E86" s="49"/>
      <c r="F86" s="50"/>
      <c r="G86" s="50"/>
      <c r="H86" s="50"/>
      <c r="I86" s="49"/>
      <c r="J86" s="49"/>
      <c r="K86" s="49"/>
      <c r="L86" s="51"/>
      <c r="M86" s="49"/>
      <c r="N86" s="52"/>
    </row>
    <row r="87" spans="1:14" ht="26.25" x14ac:dyDescent="0.25">
      <c r="A87" s="64">
        <v>8009</v>
      </c>
      <c r="B87" s="65" t="s">
        <v>145</v>
      </c>
      <c r="C87" s="55">
        <v>25</v>
      </c>
      <c r="D87" s="55" t="s">
        <v>21</v>
      </c>
      <c r="E87" s="55">
        <v>15</v>
      </c>
      <c r="F87" s="56" t="s">
        <v>21</v>
      </c>
      <c r="G87" s="56">
        <v>15</v>
      </c>
      <c r="H87" s="56" t="s">
        <v>21</v>
      </c>
      <c r="I87" s="55">
        <v>60</v>
      </c>
      <c r="J87" s="55">
        <f>SUM(C87,D87,E87,I87)</f>
        <v>100</v>
      </c>
      <c r="K87" s="55">
        <v>4</v>
      </c>
      <c r="L87" s="57" t="s">
        <v>69</v>
      </c>
      <c r="M87" s="55" t="s">
        <v>70</v>
      </c>
      <c r="N87" s="58" t="s">
        <v>139</v>
      </c>
    </row>
    <row r="88" spans="1:14" x14ac:dyDescent="0.25">
      <c r="A88" s="64">
        <v>8005</v>
      </c>
      <c r="B88" s="65" t="s">
        <v>146</v>
      </c>
      <c r="C88" s="55">
        <v>25</v>
      </c>
      <c r="D88" s="55" t="s">
        <v>21</v>
      </c>
      <c r="E88" s="55">
        <v>15</v>
      </c>
      <c r="F88" s="56" t="s">
        <v>21</v>
      </c>
      <c r="G88" s="56">
        <v>15</v>
      </c>
      <c r="H88" s="56" t="s">
        <v>21</v>
      </c>
      <c r="I88" s="55">
        <v>60</v>
      </c>
      <c r="J88" s="55">
        <f>SUM(C88,D88,E88,I88)</f>
        <v>100</v>
      </c>
      <c r="K88" s="55">
        <v>4</v>
      </c>
      <c r="L88" s="57" t="s">
        <v>50</v>
      </c>
      <c r="M88" s="55" t="s">
        <v>51</v>
      </c>
      <c r="N88" s="58" t="s">
        <v>139</v>
      </c>
    </row>
    <row r="89" spans="1:14" x14ac:dyDescent="0.25">
      <c r="A89" s="64">
        <v>8206</v>
      </c>
      <c r="B89" s="65" t="s">
        <v>147</v>
      </c>
      <c r="C89" s="55">
        <v>22</v>
      </c>
      <c r="D89" s="55">
        <v>4</v>
      </c>
      <c r="E89" s="55">
        <v>14</v>
      </c>
      <c r="F89" s="56"/>
      <c r="G89" s="56">
        <v>7</v>
      </c>
      <c r="H89" s="56">
        <v>7</v>
      </c>
      <c r="I89" s="55">
        <v>60</v>
      </c>
      <c r="J89" s="55">
        <f>SUM(C89,D89,E89,I89)</f>
        <v>100</v>
      </c>
      <c r="K89" s="55">
        <v>4</v>
      </c>
      <c r="L89" s="57" t="s">
        <v>39</v>
      </c>
      <c r="M89" s="55" t="s">
        <v>40</v>
      </c>
      <c r="N89" s="58" t="s">
        <v>139</v>
      </c>
    </row>
    <row r="90" spans="1:14" ht="26.25" x14ac:dyDescent="0.25">
      <c r="A90" s="53">
        <v>8198</v>
      </c>
      <c r="B90" s="54" t="s">
        <v>148</v>
      </c>
      <c r="C90" s="58">
        <v>20</v>
      </c>
      <c r="D90" s="58" t="s">
        <v>26</v>
      </c>
      <c r="E90" s="58">
        <v>20</v>
      </c>
      <c r="F90" s="50" t="s">
        <v>26</v>
      </c>
      <c r="G90" s="50">
        <v>20</v>
      </c>
      <c r="H90" s="50" t="s">
        <v>26</v>
      </c>
      <c r="I90" s="58">
        <v>60</v>
      </c>
      <c r="J90" s="58">
        <v>100</v>
      </c>
      <c r="K90" s="58">
        <v>4</v>
      </c>
      <c r="L90" s="57" t="s">
        <v>149</v>
      </c>
      <c r="M90" s="58" t="s">
        <v>150</v>
      </c>
      <c r="N90" s="58" t="s">
        <v>139</v>
      </c>
    </row>
    <row r="91" spans="1:14" x14ac:dyDescent="0.25">
      <c r="A91" s="53">
        <v>8048</v>
      </c>
      <c r="B91" s="54" t="s">
        <v>151</v>
      </c>
      <c r="C91" s="58">
        <v>22</v>
      </c>
      <c r="D91" s="58">
        <v>3</v>
      </c>
      <c r="E91" s="58">
        <v>15</v>
      </c>
      <c r="F91" s="50" t="s">
        <v>21</v>
      </c>
      <c r="G91" s="50">
        <v>9</v>
      </c>
      <c r="H91" s="50">
        <v>6</v>
      </c>
      <c r="I91" s="58">
        <v>60</v>
      </c>
      <c r="J91" s="58">
        <f t="shared" ref="J91:J99" si="9">SUM(C91,D91,E91,I91)</f>
        <v>100</v>
      </c>
      <c r="K91" s="58">
        <v>4</v>
      </c>
      <c r="L91" s="57" t="s">
        <v>57</v>
      </c>
      <c r="M91" s="58" t="s">
        <v>152</v>
      </c>
      <c r="N91" s="58" t="s">
        <v>139</v>
      </c>
    </row>
    <row r="92" spans="1:14" s="59" customFormat="1" x14ac:dyDescent="0.25">
      <c r="A92" s="53">
        <v>8049</v>
      </c>
      <c r="B92" s="54" t="s">
        <v>153</v>
      </c>
      <c r="C92" s="58">
        <v>20</v>
      </c>
      <c r="D92" s="58" t="s">
        <v>21</v>
      </c>
      <c r="E92" s="58">
        <v>20</v>
      </c>
      <c r="F92" s="50">
        <v>8</v>
      </c>
      <c r="G92" s="50">
        <v>12</v>
      </c>
      <c r="H92" s="50" t="s">
        <v>21</v>
      </c>
      <c r="I92" s="58">
        <v>60</v>
      </c>
      <c r="J92" s="58">
        <f t="shared" si="9"/>
        <v>100</v>
      </c>
      <c r="K92" s="58">
        <v>4</v>
      </c>
      <c r="L92" s="57" t="s">
        <v>154</v>
      </c>
      <c r="M92" s="58" t="s">
        <v>155</v>
      </c>
      <c r="N92" s="58" t="s">
        <v>139</v>
      </c>
    </row>
    <row r="93" spans="1:14" s="59" customFormat="1" ht="26.25" x14ac:dyDescent="0.25">
      <c r="A93" s="53">
        <v>8051</v>
      </c>
      <c r="B93" s="54" t="s">
        <v>156</v>
      </c>
      <c r="C93" s="58">
        <v>25</v>
      </c>
      <c r="D93" s="58" t="s">
        <v>26</v>
      </c>
      <c r="E93" s="58">
        <v>15</v>
      </c>
      <c r="F93" s="56" t="s">
        <v>21</v>
      </c>
      <c r="G93" s="56">
        <v>7</v>
      </c>
      <c r="H93" s="56">
        <v>8</v>
      </c>
      <c r="I93" s="58">
        <v>60</v>
      </c>
      <c r="J93" s="58">
        <f t="shared" si="9"/>
        <v>100</v>
      </c>
      <c r="K93" s="58">
        <v>4</v>
      </c>
      <c r="L93" s="57" t="s">
        <v>72</v>
      </c>
      <c r="M93" s="58" t="s">
        <v>73</v>
      </c>
      <c r="N93" s="58" t="s">
        <v>139</v>
      </c>
    </row>
    <row r="94" spans="1:14" ht="26.25" x14ac:dyDescent="0.25">
      <c r="A94" s="64">
        <v>8055</v>
      </c>
      <c r="B94" s="65" t="s">
        <v>157</v>
      </c>
      <c r="C94" s="55">
        <v>22</v>
      </c>
      <c r="D94" s="55">
        <v>3</v>
      </c>
      <c r="E94" s="55">
        <v>15</v>
      </c>
      <c r="F94" s="56" t="s">
        <v>21</v>
      </c>
      <c r="G94" s="56" t="s">
        <v>21</v>
      </c>
      <c r="H94" s="56">
        <v>15</v>
      </c>
      <c r="I94" s="55">
        <v>60</v>
      </c>
      <c r="J94" s="55">
        <f t="shared" si="9"/>
        <v>100</v>
      </c>
      <c r="K94" s="55">
        <v>4</v>
      </c>
      <c r="L94" s="57" t="s">
        <v>54</v>
      </c>
      <c r="M94" s="55" t="s">
        <v>55</v>
      </c>
      <c r="N94" s="58" t="s">
        <v>139</v>
      </c>
    </row>
    <row r="95" spans="1:14" x14ac:dyDescent="0.25">
      <c r="A95" s="64">
        <v>8150</v>
      </c>
      <c r="B95" s="65" t="s">
        <v>158</v>
      </c>
      <c r="C95" s="55">
        <v>20</v>
      </c>
      <c r="D95" s="55">
        <v>5</v>
      </c>
      <c r="E95" s="55">
        <v>15</v>
      </c>
      <c r="F95" s="56" t="s">
        <v>21</v>
      </c>
      <c r="G95" s="56">
        <v>15</v>
      </c>
      <c r="H95" s="56" t="s">
        <v>21</v>
      </c>
      <c r="I95" s="55">
        <v>60</v>
      </c>
      <c r="J95" s="55">
        <f t="shared" si="9"/>
        <v>100</v>
      </c>
      <c r="K95" s="55">
        <v>4</v>
      </c>
      <c r="L95" s="57" t="s">
        <v>96</v>
      </c>
      <c r="M95" s="55" t="s">
        <v>97</v>
      </c>
      <c r="N95" s="58" t="s">
        <v>139</v>
      </c>
    </row>
    <row r="96" spans="1:14" ht="26.25" x14ac:dyDescent="0.25">
      <c r="A96" s="64">
        <v>8208</v>
      </c>
      <c r="B96" s="65" t="s">
        <v>159</v>
      </c>
      <c r="C96" s="55">
        <v>22</v>
      </c>
      <c r="D96" s="55">
        <v>3</v>
      </c>
      <c r="E96" s="55">
        <v>15</v>
      </c>
      <c r="F96" s="56" t="s">
        <v>26</v>
      </c>
      <c r="G96" s="56">
        <v>15</v>
      </c>
      <c r="H96" s="56" t="s">
        <v>26</v>
      </c>
      <c r="I96" s="55">
        <v>60</v>
      </c>
      <c r="J96" s="55">
        <f t="shared" si="9"/>
        <v>100</v>
      </c>
      <c r="K96" s="55">
        <v>4</v>
      </c>
      <c r="L96" s="57" t="s">
        <v>90</v>
      </c>
      <c r="M96" s="55" t="s">
        <v>91</v>
      </c>
      <c r="N96" s="58" t="s">
        <v>139</v>
      </c>
    </row>
    <row r="97" spans="1:14" x14ac:dyDescent="0.25">
      <c r="A97" s="64">
        <v>8065</v>
      </c>
      <c r="B97" s="65" t="s">
        <v>160</v>
      </c>
      <c r="C97" s="55">
        <v>22</v>
      </c>
      <c r="D97" s="55">
        <v>3</v>
      </c>
      <c r="E97" s="55">
        <v>15</v>
      </c>
      <c r="F97" s="56" t="s">
        <v>21</v>
      </c>
      <c r="G97" s="56">
        <v>7</v>
      </c>
      <c r="H97" s="56">
        <v>8</v>
      </c>
      <c r="I97" s="55">
        <v>60</v>
      </c>
      <c r="J97" s="55">
        <f t="shared" si="9"/>
        <v>100</v>
      </c>
      <c r="K97" s="55">
        <v>4</v>
      </c>
      <c r="L97" s="57" t="s">
        <v>90</v>
      </c>
      <c r="M97" s="55" t="s">
        <v>94</v>
      </c>
      <c r="N97" s="58" t="s">
        <v>139</v>
      </c>
    </row>
    <row r="98" spans="1:14" x14ac:dyDescent="0.25">
      <c r="A98" s="53">
        <v>8030</v>
      </c>
      <c r="B98" s="54" t="s">
        <v>161</v>
      </c>
      <c r="C98" s="58">
        <v>22</v>
      </c>
      <c r="D98" s="58">
        <v>3</v>
      </c>
      <c r="E98" s="58">
        <v>15</v>
      </c>
      <c r="F98" s="50" t="s">
        <v>21</v>
      </c>
      <c r="G98" s="50">
        <v>10</v>
      </c>
      <c r="H98" s="50">
        <v>5</v>
      </c>
      <c r="I98" s="58">
        <v>60</v>
      </c>
      <c r="J98" s="58">
        <f t="shared" si="9"/>
        <v>100</v>
      </c>
      <c r="K98" s="58">
        <v>4</v>
      </c>
      <c r="L98" s="57" t="s">
        <v>54</v>
      </c>
      <c r="M98" s="58" t="s">
        <v>55</v>
      </c>
      <c r="N98" s="58" t="s">
        <v>139</v>
      </c>
    </row>
    <row r="99" spans="1:14" x14ac:dyDescent="0.25">
      <c r="A99" s="53">
        <v>8209</v>
      </c>
      <c r="B99" s="54" t="s">
        <v>162</v>
      </c>
      <c r="C99" s="58">
        <v>20</v>
      </c>
      <c r="D99" s="58">
        <v>5</v>
      </c>
      <c r="E99" s="58">
        <v>15</v>
      </c>
      <c r="F99" s="50" t="s">
        <v>21</v>
      </c>
      <c r="G99" s="50">
        <v>7</v>
      </c>
      <c r="H99" s="50">
        <v>8</v>
      </c>
      <c r="I99" s="58">
        <v>60</v>
      </c>
      <c r="J99" s="58">
        <f t="shared" si="9"/>
        <v>100</v>
      </c>
      <c r="K99" s="58">
        <v>4</v>
      </c>
      <c r="L99" s="57" t="s">
        <v>90</v>
      </c>
      <c r="M99" s="58" t="s">
        <v>94</v>
      </c>
      <c r="N99" s="58" t="s">
        <v>139</v>
      </c>
    </row>
    <row r="100" spans="1:14" x14ac:dyDescent="0.25">
      <c r="A100" s="53">
        <v>8210</v>
      </c>
      <c r="B100" s="54" t="s">
        <v>163</v>
      </c>
      <c r="C100" s="58">
        <v>20</v>
      </c>
      <c r="D100" s="58">
        <v>5</v>
      </c>
      <c r="E100" s="58">
        <v>15</v>
      </c>
      <c r="F100" s="50"/>
      <c r="G100" s="50"/>
      <c r="H100" s="50"/>
      <c r="I100" s="58">
        <v>60</v>
      </c>
      <c r="J100" s="58">
        <v>100</v>
      </c>
      <c r="K100" s="58">
        <v>4</v>
      </c>
      <c r="L100" s="57" t="s">
        <v>121</v>
      </c>
      <c r="M100" s="58" t="s">
        <v>122</v>
      </c>
      <c r="N100" s="58" t="s">
        <v>139</v>
      </c>
    </row>
    <row r="101" spans="1:14" ht="26.25" x14ac:dyDescent="0.25">
      <c r="A101" s="53">
        <v>8050</v>
      </c>
      <c r="B101" s="54" t="s">
        <v>164</v>
      </c>
      <c r="C101" s="58">
        <v>25</v>
      </c>
      <c r="D101" s="58" t="s">
        <v>21</v>
      </c>
      <c r="E101" s="58">
        <v>15</v>
      </c>
      <c r="F101" s="50" t="s">
        <v>21</v>
      </c>
      <c r="G101" s="50">
        <v>7</v>
      </c>
      <c r="H101" s="50">
        <v>8</v>
      </c>
      <c r="I101" s="58">
        <v>60</v>
      </c>
      <c r="J101" s="58">
        <f>SUM(C101,D101,E101,I101)</f>
        <v>100</v>
      </c>
      <c r="K101" s="58">
        <v>4</v>
      </c>
      <c r="L101" s="57" t="s">
        <v>165</v>
      </c>
      <c r="M101" s="58" t="s">
        <v>166</v>
      </c>
      <c r="N101" s="58" t="s">
        <v>139</v>
      </c>
    </row>
    <row r="102" spans="1:14" x14ac:dyDescent="0.25">
      <c r="A102" s="53">
        <v>8124</v>
      </c>
      <c r="B102" s="65" t="s">
        <v>167</v>
      </c>
      <c r="C102" s="55">
        <v>20</v>
      </c>
      <c r="D102" s="55">
        <v>5</v>
      </c>
      <c r="E102" s="55">
        <v>15</v>
      </c>
      <c r="F102" s="56">
        <v>15</v>
      </c>
      <c r="G102" s="56" t="s">
        <v>21</v>
      </c>
      <c r="H102" s="56" t="s">
        <v>21</v>
      </c>
      <c r="I102" s="55">
        <f>K102*25-C102-D102-E102</f>
        <v>60</v>
      </c>
      <c r="J102" s="55">
        <f>SUM(C102,D102,E102,I102)</f>
        <v>100</v>
      </c>
      <c r="K102" s="55">
        <v>4</v>
      </c>
      <c r="L102" s="57" t="s">
        <v>168</v>
      </c>
      <c r="M102" s="55" t="s">
        <v>169</v>
      </c>
      <c r="N102" s="58" t="s">
        <v>139</v>
      </c>
    </row>
    <row r="103" spans="1:14" x14ac:dyDescent="0.25">
      <c r="A103" s="47"/>
      <c r="B103" s="60" t="s">
        <v>170</v>
      </c>
      <c r="C103" s="49"/>
      <c r="D103" s="49"/>
      <c r="E103" s="49"/>
      <c r="F103" s="50"/>
      <c r="G103" s="50"/>
      <c r="H103" s="50"/>
      <c r="I103" s="49"/>
      <c r="J103" s="49"/>
      <c r="K103" s="49">
        <v>24</v>
      </c>
      <c r="L103" s="51"/>
      <c r="M103" s="49"/>
      <c r="N103" s="52"/>
    </row>
    <row r="104" spans="1:14" x14ac:dyDescent="0.25">
      <c r="A104" s="47"/>
      <c r="B104" s="69" t="s">
        <v>136</v>
      </c>
      <c r="C104" s="49">
        <f>SUM(C81:C83)</f>
        <v>0</v>
      </c>
      <c r="D104" s="49">
        <f t="shared" ref="D104:J104" si="10">SUM(D81:D83)</f>
        <v>4</v>
      </c>
      <c r="E104" s="49">
        <f t="shared" si="10"/>
        <v>0</v>
      </c>
      <c r="F104" s="49">
        <f t="shared" si="10"/>
        <v>0</v>
      </c>
      <c r="G104" s="49">
        <f t="shared" si="10"/>
        <v>0</v>
      </c>
      <c r="H104" s="49">
        <f t="shared" si="10"/>
        <v>0</v>
      </c>
      <c r="I104" s="49">
        <f t="shared" si="10"/>
        <v>746</v>
      </c>
      <c r="J104" s="49">
        <f t="shared" si="10"/>
        <v>750</v>
      </c>
      <c r="K104" s="49">
        <f>SUM(K85,K103)</f>
        <v>60</v>
      </c>
      <c r="L104" s="51"/>
      <c r="M104" s="49"/>
      <c r="N104" s="52"/>
    </row>
  </sheetData>
  <mergeCells count="25">
    <mergeCell ref="A67:N67"/>
    <mergeCell ref="A76:N76"/>
    <mergeCell ref="A77:N77"/>
    <mergeCell ref="A17:N17"/>
    <mergeCell ref="A26:N26"/>
    <mergeCell ref="A33:N33"/>
    <mergeCell ref="A42:N42"/>
    <mergeCell ref="A49:N49"/>
    <mergeCell ref="A59:N59"/>
    <mergeCell ref="M3:M6"/>
    <mergeCell ref="N3:N6"/>
    <mergeCell ref="C4:E5"/>
    <mergeCell ref="I4:I6"/>
    <mergeCell ref="J4:J6"/>
    <mergeCell ref="K4:K6"/>
    <mergeCell ref="A1:N1"/>
    <mergeCell ref="A2:N2"/>
    <mergeCell ref="A3:A6"/>
    <mergeCell ref="B3:B6"/>
    <mergeCell ref="C3:E3"/>
    <mergeCell ref="F3:F6"/>
    <mergeCell ref="G3:G6"/>
    <mergeCell ref="H3:H6"/>
    <mergeCell ref="I3:K3"/>
    <mergeCell ref="L3:L6"/>
  </mergeCells>
  <pageMargins left="0.39370078740157483" right="0.39370078740157483" top="0.59055118110236227" bottom="0.59055118110236227" header="0.31496062992125984" footer="0.31496062992125984"/>
  <pageSetup paperSize="9" scale="80" fitToHeight="0" pageOrder="overThenDown" orientation="portrait" r:id="rId1"/>
  <headerFooter>
    <oddHeader>&amp;A</oddHeader>
    <oddFooter>&amp;R&amp;P</oddFooter>
  </headerFooter>
  <rowBreaks count="2" manualBreakCount="2">
    <brk id="48" max="16383" man="1"/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B200</vt:lpstr>
      <vt:lpstr>'B200'!Tiskanje_naslovov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Avtor</dc:creator>
  <cp:lastModifiedBy>Avtor</cp:lastModifiedBy>
  <dcterms:created xsi:type="dcterms:W3CDTF">2024-07-24T10:01:55Z</dcterms:created>
  <dcterms:modified xsi:type="dcterms:W3CDTF">2024-07-24T10:02:13Z</dcterms:modified>
</cp:coreProperties>
</file>